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420" windowHeight="6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<sst xmlns="http://schemas.openxmlformats.org/spreadsheetml/2006/main" count="19" uniqueCount="16">
  <si>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Programme Budget</t>
  </si>
  <si>
    <t>1. Supplies, commodities, equipment and transport</t>
  </si>
  <si>
    <t>Categories</t>
  </si>
  <si>
    <t>UNRWA</t>
  </si>
  <si>
    <t>ILO</t>
  </si>
  <si>
    <t xml:space="preserve">2. Personnel (staff, consultants, and travel) </t>
  </si>
  <si>
    <t>3.  Training of counterparts</t>
  </si>
  <si>
    <t>4.  Contracts</t>
  </si>
  <si>
    <t>5.  Other Direct Costs</t>
  </si>
  <si>
    <t>Programme Sub-Total</t>
  </si>
  <si>
    <t>Direct support Costs (7%)</t>
  </si>
  <si>
    <t>Total Programme Cost</t>
  </si>
  <si>
    <t>% of modification</t>
  </si>
  <si>
    <t>Variance</t>
  </si>
  <si>
    <t>Revised Budget</t>
  </si>
  <si>
    <t>UNICEF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</si>
</sst>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3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0" fontId="0" fillId="0" borderId="10" xfId="0" applyNumberFormat="1" applyBorder="1" applyAlignment="1">
      <alignment horizontal="right"/>
    </xf>
    <xf numFmtId="10" fontId="1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0" fontId="0" fillId="0" borderId="0" xfId="0" applyNumberFormat="1" applyBorder="1" applyAlignment="1">
      <alignment horizontal="right"/>
    </xf>
    <xf numFmtId="10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8" borderId="10" xfId="0" applyFont="1" applyFill="1" applyBorder="1" applyAlignment="1">
      <alignment horizontal="center"/>
    </xf>
    <xf numFmtId="0" fontId="0" fillId="0" borderId="10" xfId="0" applyNumberFormat="1" applyBorder="1" applyAlignment="1">
      <alignment horizontal="right"/>
    </xf>
    <xf numFmtId="3" fontId="0" fillId="0" borderId="10" xfId="0" applyNumberForma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2.7109375" style="0" bestFit="1" customWidth="1"/>
    <col min="2" max="2" width="12.57421875" style="0" bestFit="1" customWidth="1"/>
    <col min="3" max="3" width="14.57421875" style="0" customWidth="1"/>
    <col min="4" max="4" width="9.28125" style="0" bestFit="1" customWidth="1"/>
    <col min="5" max="5" width="12.421875" style="0" customWidth="1"/>
    <col min="6" max="6" width="2.8515625" style="12" customWidth="1"/>
    <col min="7" max="8" width="11.140625" style="0" bestFit="1" customWidth="1"/>
    <col min="9" max="9" width="12.28125" style="0" customWidth="1"/>
    <col min="10" max="10" width="12.57421875" style="0" customWidth="1"/>
    <col min="11" max="11" width="2.8515625" style="12" customWidth="1"/>
    <col min="12" max="12" width="10.8515625" style="0" bestFit="1" customWidth="1"/>
  </cols>
  <sheetData>
    <row r="1" ht="12.75">
      <c r="A1" s="3" t="s">
        <v>0</v>
      </c>
    </row>
    <row r="2" spans="1:12" ht="25.5">
      <c r="A2" s="4" t="s">
        <v>2</v>
      </c>
      <c r="B2" s="17" t="s">
        <v>3</v>
      </c>
      <c r="C2" s="5" t="s">
        <v>14</v>
      </c>
      <c r="D2" s="4" t="s">
        <v>13</v>
      </c>
      <c r="E2" s="5" t="s">
        <v>12</v>
      </c>
      <c r="F2" s="13"/>
      <c r="G2" s="17" t="s">
        <v>4</v>
      </c>
      <c r="H2" s="5" t="s">
        <v>14</v>
      </c>
      <c r="I2" s="4" t="s">
        <v>13</v>
      </c>
      <c r="J2" s="5" t="s">
        <v>12</v>
      </c>
      <c r="K2" s="13"/>
      <c r="L2" s="17" t="s">
        <v>15</v>
      </c>
    </row>
    <row r="3" spans="1:12" ht="24.75" customHeight="1">
      <c r="A3" s="1" t="s">
        <v>1</v>
      </c>
      <c r="B3" s="6">
        <v>285900</v>
      </c>
      <c r="C3" s="6">
        <v>211828</v>
      </c>
      <c r="D3" s="6">
        <f>C3-B3</f>
        <v>-74072</v>
      </c>
      <c r="E3" s="10">
        <f aca="true" t="shared" si="0" ref="E3:E8">D3/B3</f>
        <v>-0.2590835956628192</v>
      </c>
      <c r="F3" s="14"/>
      <c r="G3" s="19">
        <v>15000</v>
      </c>
      <c r="H3" s="19">
        <v>15000</v>
      </c>
      <c r="I3" s="6">
        <f>H3-G3</f>
        <v>0</v>
      </c>
      <c r="J3" s="10">
        <f aca="true" t="shared" si="1" ref="J3:J8">I3/G3</f>
        <v>0</v>
      </c>
      <c r="K3" s="14"/>
      <c r="L3" s="7">
        <v>10000</v>
      </c>
    </row>
    <row r="4" spans="1:12" ht="24.75" customHeight="1">
      <c r="A4" s="1" t="s">
        <v>5</v>
      </c>
      <c r="B4" s="6">
        <v>307300</v>
      </c>
      <c r="C4" s="6">
        <v>244966</v>
      </c>
      <c r="D4" s="6">
        <f>C4-B4</f>
        <v>-62334</v>
      </c>
      <c r="E4" s="10">
        <f t="shared" si="0"/>
        <v>-0.20284412626098275</v>
      </c>
      <c r="F4" s="14"/>
      <c r="G4" s="6">
        <v>171000</v>
      </c>
      <c r="H4" s="6">
        <v>151000</v>
      </c>
      <c r="I4" s="6">
        <f>H4-G4</f>
        <v>-20000</v>
      </c>
      <c r="J4" s="10">
        <f t="shared" si="1"/>
        <v>-0.11695906432748537</v>
      </c>
      <c r="K4" s="14"/>
      <c r="L4" s="6">
        <v>15000</v>
      </c>
    </row>
    <row r="5" spans="1:12" ht="24.75" customHeight="1">
      <c r="A5" s="1" t="s">
        <v>6</v>
      </c>
      <c r="B5" s="6">
        <v>110000</v>
      </c>
      <c r="C5" s="6">
        <v>110000</v>
      </c>
      <c r="D5" s="6">
        <f>C5-B5</f>
        <v>0</v>
      </c>
      <c r="E5" s="10">
        <f t="shared" si="0"/>
        <v>0</v>
      </c>
      <c r="F5" s="14"/>
      <c r="G5" s="6">
        <v>30000</v>
      </c>
      <c r="H5" s="6">
        <v>40000</v>
      </c>
      <c r="I5" s="6">
        <f>H5-G5</f>
        <v>10000</v>
      </c>
      <c r="J5" s="10">
        <f t="shared" si="1"/>
        <v>0.3333333333333333</v>
      </c>
      <c r="K5" s="14"/>
      <c r="L5" s="6">
        <v>40000</v>
      </c>
    </row>
    <row r="6" spans="1:12" ht="24.75" customHeight="1">
      <c r="A6" s="1" t="s">
        <v>7</v>
      </c>
      <c r="B6" s="6">
        <v>183000</v>
      </c>
      <c r="C6" s="6">
        <v>180000</v>
      </c>
      <c r="D6" s="6">
        <f>C6-B6</f>
        <v>-3000</v>
      </c>
      <c r="E6" s="10">
        <f t="shared" si="0"/>
        <v>-0.01639344262295082</v>
      </c>
      <c r="F6" s="14"/>
      <c r="G6" s="6">
        <v>65000</v>
      </c>
      <c r="H6" s="6">
        <v>75000</v>
      </c>
      <c r="I6" s="6">
        <f>H6-G6</f>
        <v>10000</v>
      </c>
      <c r="J6" s="10">
        <f t="shared" si="1"/>
        <v>0.15384615384615385</v>
      </c>
      <c r="K6" s="14"/>
      <c r="L6" s="7">
        <v>200000</v>
      </c>
    </row>
    <row r="7" spans="1:12" ht="24.75" customHeight="1">
      <c r="A7" s="1" t="s">
        <v>8</v>
      </c>
      <c r="B7" s="6">
        <v>439500</v>
      </c>
      <c r="C7" s="6">
        <v>578906</v>
      </c>
      <c r="D7" s="6">
        <f>C7-B7</f>
        <v>139406</v>
      </c>
      <c r="E7" s="10">
        <f t="shared" si="0"/>
        <v>0.31719226393629124</v>
      </c>
      <c r="F7" s="14"/>
      <c r="G7" s="7">
        <v>0</v>
      </c>
      <c r="H7" s="7">
        <v>0</v>
      </c>
      <c r="I7" s="6">
        <f>H7-G7</f>
        <v>0</v>
      </c>
      <c r="J7" s="18">
        <v>0</v>
      </c>
      <c r="K7" s="14"/>
      <c r="L7" s="7">
        <v>0</v>
      </c>
    </row>
    <row r="8" spans="1:12" ht="24.75" customHeight="1">
      <c r="A8" s="1" t="s">
        <v>9</v>
      </c>
      <c r="B8" s="6">
        <f>SUM(B3:B7)</f>
        <v>1325700</v>
      </c>
      <c r="C8" s="6">
        <f>SUM(C3:C7)</f>
        <v>1325700</v>
      </c>
      <c r="D8" s="6">
        <f>SUM(D3:D7)</f>
        <v>0</v>
      </c>
      <c r="E8" s="10">
        <f t="shared" si="0"/>
        <v>0</v>
      </c>
      <c r="F8" s="14"/>
      <c r="G8" s="6">
        <f>SUM(G3:G7)</f>
        <v>281000</v>
      </c>
      <c r="H8" s="6">
        <f>SUM(H3:H7)</f>
        <v>281000</v>
      </c>
      <c r="I8" s="6">
        <f>SUM(I3:I7)</f>
        <v>0</v>
      </c>
      <c r="J8" s="10">
        <f t="shared" si="1"/>
        <v>0</v>
      </c>
      <c r="K8" s="14"/>
      <c r="L8" s="6">
        <f>SUM(L3:L7)</f>
        <v>265000</v>
      </c>
    </row>
    <row r="9" spans="1:12" ht="24.75" customHeight="1">
      <c r="A9" s="1" t="s">
        <v>10</v>
      </c>
      <c r="B9" s="6">
        <f>B8*7%</f>
        <v>92799.00000000001</v>
      </c>
      <c r="C9" s="6">
        <f>C8*7%</f>
        <v>92799.00000000001</v>
      </c>
      <c r="D9" s="6">
        <f>D8*7%</f>
        <v>0</v>
      </c>
      <c r="E9" s="10"/>
      <c r="F9" s="14"/>
      <c r="G9" s="6">
        <f>G8*7%</f>
        <v>19670.000000000004</v>
      </c>
      <c r="H9" s="6">
        <f>H8*7%</f>
        <v>19670.000000000004</v>
      </c>
      <c r="I9" s="6">
        <f>I8*7%</f>
        <v>0</v>
      </c>
      <c r="J9" s="6"/>
      <c r="K9" s="14"/>
      <c r="L9" s="6">
        <f>L8*7%</f>
        <v>18550</v>
      </c>
    </row>
    <row r="10" spans="1:12" ht="24.75" customHeight="1">
      <c r="A10" s="2" t="s">
        <v>11</v>
      </c>
      <c r="B10" s="8">
        <f>B8+B9</f>
        <v>1418499</v>
      </c>
      <c r="C10" s="8">
        <f>C8+C9</f>
        <v>1418499</v>
      </c>
      <c r="D10" s="8">
        <f>D8+D9</f>
        <v>0</v>
      </c>
      <c r="E10" s="11"/>
      <c r="F10" s="15"/>
      <c r="G10" s="8">
        <f>G8+G9</f>
        <v>300670</v>
      </c>
      <c r="H10" s="8">
        <f>H8+H9</f>
        <v>300670</v>
      </c>
      <c r="I10" s="8">
        <f>I8+I9</f>
        <v>0</v>
      </c>
      <c r="J10" s="8"/>
      <c r="K10" s="15"/>
      <c r="L10" s="8">
        <f>L8+L9</f>
        <v>283550</v>
      </c>
    </row>
    <row r="11" spans="2:12" ht="12.75">
      <c r="B11" s="9"/>
      <c r="C11" s="9"/>
      <c r="D11" s="9"/>
      <c r="E11" s="9"/>
      <c r="F11" s="16"/>
      <c r="G11" s="9"/>
      <c r="H11" s="9"/>
      <c r="I11" s="9"/>
      <c r="J11" s="9"/>
      <c r="K11" s="16"/>
      <c r="L11" s="9"/>
    </row>
    <row r="12" spans="2:12" ht="12.75">
      <c r="B12" s="9"/>
      <c r="C12" s="9"/>
      <c r="D12" s="9"/>
      <c r="E12" s="9"/>
      <c r="F12" s="16"/>
      <c r="G12" s="9"/>
      <c r="H12" s="9"/>
      <c r="I12" s="9"/>
      <c r="J12" s="9"/>
      <c r="K12" s="16"/>
      <c r="L12" s="9"/>
    </row>
  </sheetData>
  <sheetProtection/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hammoudn</dc:creator>
  <cp:keywords/>
  <dc:description/>
  <cp:lastModifiedBy>ehalt</cp:lastModifiedBy>
  <cp:lastPrinted>2012-04-24T05:36:25Z</cp:lastPrinted>
  <dcterms:created xsi:type="dcterms:W3CDTF">2012-01-30T10:44:46Z</dcterms:created>
  <dcterms:modified xsi:type="dcterms:W3CDTF">2012-04-24T05:36:34Z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