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C:\Users\claudio.vicente\Documents\MPTF II\"/>
    </mc:Choice>
  </mc:AlternateContent>
  <xr:revisionPtr revIDLastSave="0" documentId="8_{D744E9D9-D1CC-4F4B-8DA1-0E070F3C96E3}" xr6:coauthVersionLast="47" xr6:coauthVersionMax="47" xr10:uidLastSave="{00000000-0000-0000-0000-000000000000}"/>
  <bookViews>
    <workbookView xWindow="-38520" yWindow="-120" windowWidth="38640" windowHeight="21240" tabRatio="848" activeTab="4" xr2:uid="{00000000-000D-0000-FFFF-FFFF00000000}"/>
  </bookViews>
  <sheets>
    <sheet name="OVERALL REPORTING INSTRUCTIONS" sheetId="16" r:id="rId1"/>
    <sheet name="General Information" sheetId="12" r:id="rId2"/>
    <sheet name="Narrative" sheetId="13" r:id="rId3"/>
    <sheet name="Project Indicators " sheetId="14" r:id="rId4"/>
    <sheet name="Communication" sheetId="15" r:id="rId5"/>
  </sheets>
  <definedNames>
    <definedName name="_ftn1" localSheetId="3">'Project Indicators '!$A$62</definedName>
    <definedName name="_ftn5" localSheetId="1">'General Information'!$A$18</definedName>
    <definedName name="_ftn6" localSheetId="1">'General Information'!$A$19</definedName>
    <definedName name="_ftnref1" localSheetId="3">'Project Indicators '!$A$6</definedName>
    <definedName name="_ftnref2" localSheetId="1">'General Information'!$A$4</definedName>
    <definedName name="_ftnref3" localSheetId="1">'General Information'!#REF!</definedName>
    <definedName name="_ftnref4" localSheetId="1">'General Information'!$D$3</definedName>
    <definedName name="_ftnref5" localSheetId="1">'General Information'!$D$4</definedName>
    <definedName name="_ftnref6" localSheetId="1">'General Information'!$D$5</definedName>
    <definedName name="End">#REF!</definedName>
    <definedName name="Final_End">#REF!</definedName>
    <definedName name="ID">#REF!</definedName>
    <definedName name="Org_End">#REF!</definedName>
    <definedName name="_xlnm.Print_Area" localSheetId="0">'OVERALL REPORTING INSTRUCTIONS'!$B$1:$C$12</definedName>
    <definedName name="Star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14" l="1"/>
  <c r="E33" i="14"/>
  <c r="E9" i="14"/>
  <c r="E72" i="14"/>
  <c r="E48" i="14"/>
  <c r="E67" i="14"/>
  <c r="E14" i="14"/>
  <c r="E77" i="14"/>
  <c r="E62" i="14"/>
  <c r="E57" i="14"/>
  <c r="E53" i="14"/>
</calcChain>
</file>

<file path=xl/sharedStrings.xml><?xml version="1.0" encoding="utf-8"?>
<sst xmlns="http://schemas.openxmlformats.org/spreadsheetml/2006/main" count="239" uniqueCount="194">
  <si>
    <t>OVERALL INSTRUCTIONS</t>
  </si>
  <si>
    <t>All questions/sections must be responded to before submitting to the secretariat. Once the document is uploaded in the relevant folder (as per instruction below) please email the secretariat.</t>
  </si>
  <si>
    <r>
      <t xml:space="preserve">To ensure </t>
    </r>
    <r>
      <rPr>
        <b/>
        <sz val="11"/>
        <color theme="1"/>
        <rFont val="Calibri"/>
        <family val="2"/>
        <scheme val="minor"/>
      </rPr>
      <t>high quality results reports please follow the next guidelines:</t>
    </r>
    <r>
      <rPr>
        <sz val="11"/>
        <color theme="1"/>
        <rFont val="Calibri"/>
        <family val="2"/>
        <scheme val="minor"/>
      </rPr>
      <t xml:space="preserve">
a) The narratives</t>
    </r>
    <r>
      <rPr>
        <sz val="11"/>
        <color rgb="FF00B0F0"/>
        <rFont val="Calibri"/>
        <family val="2"/>
        <scheme val="minor"/>
      </rPr>
      <t xml:space="preserve"> </t>
    </r>
    <r>
      <rPr>
        <sz val="11"/>
        <color theme="1"/>
        <rFont val="Calibri"/>
        <family val="2"/>
        <scheme val="minor"/>
      </rPr>
      <t xml:space="preserve">should be a well written, succinct summary clarifying what was done during the reporting period and the results achieved. It should highlight the </t>
    </r>
    <r>
      <rPr>
        <b/>
        <sz val="11"/>
        <color theme="1"/>
        <rFont val="Calibri"/>
        <family val="2"/>
        <scheme val="minor"/>
      </rPr>
      <t>JP  achievements</t>
    </r>
    <r>
      <rPr>
        <sz val="11"/>
        <color theme="1"/>
        <rFont val="Calibri"/>
        <family val="2"/>
        <scheme val="minor"/>
      </rPr>
      <t xml:space="preserve">. It should also </t>
    </r>
    <r>
      <rPr>
        <b/>
        <sz val="11"/>
        <color theme="1"/>
        <rFont val="Calibri"/>
        <family val="2"/>
        <scheme val="minor"/>
      </rPr>
      <t xml:space="preserve">specify scope and  beneficiaries. </t>
    </r>
    <r>
      <rPr>
        <sz val="11"/>
        <color theme="1"/>
        <rFont val="Calibri"/>
        <family val="2"/>
        <scheme val="minor"/>
      </rPr>
      <t xml:space="preserve">
b) Factual, evidence-based reporting against the outcome and output and corresponding indicators  in the original project document; 
c) In case certain indicators are not longer relevant, an explanation for why they are not should be provided. 
d) Factual, evidence-based reporting against the outcome results and its </t>
    </r>
    <r>
      <rPr>
        <b/>
        <sz val="11"/>
        <color theme="1"/>
        <rFont val="Calibri"/>
        <family val="2"/>
        <scheme val="minor"/>
      </rPr>
      <t>alignment  with the overall SERP joint workplan</t>
    </r>
    <r>
      <rPr>
        <sz val="11"/>
        <color theme="1"/>
        <rFont val="Calibri"/>
        <family val="2"/>
        <scheme val="minor"/>
      </rPr>
      <t>, and linkage  to reporting on global-level SERP indicators.
e) Indicate the relevant SERP monitoring framework global indicators that were contributed to as part of this project. 
f) An honest analysis of challenges faced, the responses to these challenges and the extent to which these responses were successful or not.
g) Reflect on innovation. Avoid generic and standard  descriptions. Rather,  present well documented features of successful innovative solutions truly new for you and which could enable replication efforts.</t>
    </r>
  </si>
  <si>
    <t xml:space="preserve">Please fill out all sections of the reporting template before submitting to the secretariat via email to: nina.andersen@undp.org and cc.: maria.herrera@undp.org  </t>
  </si>
  <si>
    <t>B</t>
  </si>
  <si>
    <t xml:space="preserve">DEADLINE: MARCH 31 ST, 2022 </t>
  </si>
  <si>
    <r>
      <t xml:space="preserve">ALL projects receiving funds in late 2020 and in 2021 must complete an </t>
    </r>
    <r>
      <rPr>
        <b/>
        <sz val="11"/>
        <color theme="1"/>
        <rFont val="Calibri"/>
        <family val="2"/>
        <scheme val="minor"/>
      </rPr>
      <t>ANNUAL</t>
    </r>
    <r>
      <rPr>
        <sz val="11"/>
        <color theme="1"/>
        <rFont val="Calibri"/>
        <family val="2"/>
        <scheme val="minor"/>
      </rPr>
      <t xml:space="preserve"> report  as per  the end of the calendar year with a </t>
    </r>
    <r>
      <rPr>
        <b/>
        <sz val="11"/>
        <color theme="1"/>
        <rFont val="Calibri"/>
        <family val="2"/>
        <scheme val="minor"/>
      </rPr>
      <t>reporting period : date of start until 31 December 2021.</t>
    </r>
  </si>
  <si>
    <r>
      <t xml:space="preserve">The joint programmes which completed their activities in 2021 should deliver a </t>
    </r>
    <r>
      <rPr>
        <b/>
        <sz val="11"/>
        <color theme="1"/>
        <rFont val="Calibri"/>
        <family val="2"/>
        <scheme val="minor"/>
      </rPr>
      <t>FINAL report by March 31</t>
    </r>
    <r>
      <rPr>
        <sz val="11"/>
        <color theme="1"/>
        <rFont val="Calibri"/>
        <family val="2"/>
        <scheme val="minor"/>
      </rPr>
      <t xml:space="preserve"> at the latest and will not be obligated to provide an annual report.</t>
    </r>
  </si>
  <si>
    <t>The joint programmes completing activities in 2022 will be asked to submit a FINAL report (by 31 August 2022)</t>
  </si>
  <si>
    <t xml:space="preserve">ALL projects must report number of direct beneficiaries. </t>
  </si>
  <si>
    <t>ALL projects must provide an update on project indicators</t>
  </si>
  <si>
    <t>Programme Title &amp; Project Number</t>
  </si>
  <si>
    <t>Programme Duration</t>
  </si>
  <si>
    <t>Programme Title:</t>
  </si>
  <si>
    <t>Women Economic Empowerment Window (WEEW)</t>
  </si>
  <si>
    <r>
      <t xml:space="preserve">Overall Duration </t>
    </r>
    <r>
      <rPr>
        <i/>
        <sz val="10"/>
        <color theme="1"/>
        <rFont val="Arial"/>
        <family val="2"/>
      </rPr>
      <t>(months)</t>
    </r>
  </si>
  <si>
    <r>
      <t xml:space="preserve">Programme Number </t>
    </r>
    <r>
      <rPr>
        <i/>
        <sz val="10"/>
        <color theme="1"/>
        <rFont val="Arial"/>
        <family val="2"/>
      </rPr>
      <t xml:space="preserve">(if applicable)  </t>
    </r>
  </si>
  <si>
    <t>Start Date (dd.mm.yyyy)</t>
  </si>
  <si>
    <t>MPTF Office Project Reference Number:</t>
  </si>
  <si>
    <t>Original End Date (dd.mm.yyyy)</t>
  </si>
  <si>
    <t>Country</t>
  </si>
  <si>
    <t>São Tomé and Principe</t>
  </si>
  <si>
    <t xml:space="preserve">In case of NCE Current End date(dd.mm.yyyy) </t>
  </si>
  <si>
    <t>Recepient UN Organizations</t>
  </si>
  <si>
    <t>Implementing Partners</t>
  </si>
  <si>
    <t>Organizations that have received direct funding from the MPTF Office under this programme</t>
  </si>
  <si>
    <t>• UNDP
• UNICEF
• ILO</t>
  </si>
  <si>
    <t>National counterparts (government, private, NGOs &amp; others) and other International Organizations</t>
  </si>
  <si>
    <t>Report Cleared By</t>
  </si>
  <si>
    <t>o   Name:</t>
  </si>
  <si>
    <t>o   Title:</t>
  </si>
  <si>
    <t>o   Email address:</t>
  </si>
  <si>
    <t>The MPTF Office Project Reference Number is the same number as the one on the Notification message. It is also referred to as  “Project ID” on the project’s factsheet page the MPTF Office GATEWAY</t>
  </si>
  <si>
    <t>The start date is the date of the first transfer of the funds from the MPTF Office as Administrative Agent. Transfer date is available on the MPTF Office GATEWAY</t>
  </si>
  <si>
    <t>As per approval of the original project document by the relevant decision-making body/Steering Committee.</t>
  </si>
  <si>
    <r>
      <rPr>
        <b/>
        <sz val="8"/>
        <color theme="1"/>
        <rFont val="Arial"/>
        <family val="2"/>
      </rPr>
      <t>If there has been an extension, then the revised, approved end date should be reflected here</t>
    </r>
    <r>
      <rPr>
        <sz val="8"/>
        <color theme="1"/>
        <rFont val="Arial"/>
        <family val="2"/>
      </rPr>
      <t>. If there has been no extension approved, then the current end date is the same as the original end date. The end date is the same as the operational closure date which is when all activities for which a Participating Organization is responsible under an approved MPTF / JP have been completed. As per the MOU, agencies are to notify the MPTF Office when a programme completes its operational activities.</t>
    </r>
  </si>
  <si>
    <t>#</t>
  </si>
  <si>
    <t>Questions</t>
  </si>
  <si>
    <t>Guidance to respondents</t>
  </si>
  <si>
    <t>Responses</t>
  </si>
  <si>
    <t>Executive Summary</t>
  </si>
  <si>
    <t>Please succinctly capture the key activities and concrete/tangible results and any important developments that the COVID-19 MPTF-funded Programme in your country achieved during the reporting period. The Executive Summary should serve as an accessible, simply written, standalone summary of the Programme’s results for this reporting period. It should show how implementation was carried out in the context of COVID-19 (up to 500 words).</t>
  </si>
  <si>
    <t xml:space="preserve">Purpose </t>
  </si>
  <si>
    <r>
      <t xml:space="preserve">Please describe the project general objective </t>
    </r>
    <r>
      <rPr>
        <b/>
        <sz val="8"/>
        <color theme="1"/>
        <rFont val="Arial"/>
        <family val="2"/>
      </rPr>
      <t xml:space="preserve">specifying its link to COVID-19 response. </t>
    </r>
  </si>
  <si>
    <t>As a direct response to the structural issues identified in the consecutive ENIEGs, reinforced by the challenging global and national context of COVID19, and with the aim of contributing to the realization of the national gender strategy, in particular to the economic empowerment of San Tomean women, this multidimensional project focuses on:
a) developing the entrepreneurial capacities of groups of women, in particular vulnerable situations;
b) developing an alternative mechanism to finance their economic activities;
c) developing new business associative initiatives, which can create synergies among women led MSMEs and strengthen market linkages, thus contributing to a better business environment and dialogue; and
d) strengthen resilience by creating alternative safety nets for women-led households regarding childcare and access to education.
In this sense, this project aims to support vulnerable households, mainly women and affected by the covida-19 pandemic, to ensure access to continuing education for their children in pre-primary school and for girls to stay out of school.    
                                                                                                                                                                                                                                         The process of classrooms constitution intended to create more homogeneous groups in terms of qualifications and sufficiently diversified in terms of the business area in which the beneficiary operates. This process was intended to allow the training process to flow more productively. 
A total of 259 participants were selected for the training. At the moment there are 239 and the average attendance is quite high, above 90% in all classes. The classes are mix, 85% of attendes with small businesses, 15% without. 
The main sectors of businesses are informal restaurant s(15%),  hairdressing and beauty (10%), Sewing (8%), Bale (20%), Fruit and/or Vegetables selling(15%), agro-processing  (15%), Others (17%). 30% of the participants are between 18 to 24 years old, 25% 30-34, 25% 35-39, 20% 40-</t>
  </si>
  <si>
    <t>Results: Outcome Level</t>
  </si>
  <si>
    <t>Please include narratives describing  the main project achievements against the project's overall goal (up to 300 words)</t>
  </si>
  <si>
    <t>Outcome 1. Increased entrepreneurial technical capacity of startups and MSMEs led by women, particularly those in vulnerable situation:
 239 vulnerable women from all Districts and RAP were trained in business management (following the ILO's GERME methodology), in the formalization of their activities/businesses and in HSST matters.
Outcome 2: Increased access to funding for startups and MSMEs led by women, particularly those in vulnerable situation:
For the selection of the beneficiaries, 1675 applications were received, from which 256 were selected based on the pre-established selection criteria. They received training in business management. Of these 256, 44 were selected to benefit from micro-financing.
Outcome 3. Increased association of start ups and MSMEs led by women, particularly those in vulnerable situation:
A digital platform has been created to make it easier for young girls to find jobs. The platform is already operational.
Outcome 4. Increased education related safety nets available for adolescents’ girls and households led by women, particularly those in vulnerable situation:
The work done helped encourage dialogue between the school, the community, the Ministry of Education and local NGOs. In total, 7500 school kits were delivered, thus enabling 100% of the girls benefited to have their children in the education system. Another important result is that 100% of the secondary schools have offered services to adolescent girls to: increase learning opportunities, psychological support on issues such as early pregnancy and gender-based violence.</t>
  </si>
  <si>
    <t>Results: Output Level</t>
  </si>
  <si>
    <t xml:space="preserve">Please include narratives describing the main annual/ final results of each output included in the project document (up to 200 words) </t>
  </si>
  <si>
    <t xml:space="preserve">Results: Gender </t>
  </si>
  <si>
    <t>Please include project Gender results and its linkage with COVID- 19 response. If applicable, refer to the project's  gender equality marker and any impacts they may have had on programming quality and results (up to 150 words).</t>
  </si>
  <si>
    <r>
      <t xml:space="preserve">Results: </t>
    </r>
    <r>
      <rPr>
        <b/>
        <sz val="11"/>
        <color theme="1"/>
        <rFont val="Arial"/>
        <family val="2"/>
      </rPr>
      <t>Direct</t>
    </r>
    <r>
      <rPr>
        <sz val="11"/>
        <color theme="1"/>
        <rFont val="Arial"/>
        <family val="2"/>
      </rPr>
      <t xml:space="preserve"> Beneficiaries</t>
    </r>
  </si>
  <si>
    <r>
      <t>Please include total number of</t>
    </r>
    <r>
      <rPr>
        <b/>
        <sz val="8"/>
        <color theme="1"/>
        <rFont val="Arial"/>
        <family val="2"/>
      </rPr>
      <t xml:space="preserve"> DIRECT BENEFICIARIES </t>
    </r>
    <r>
      <rPr>
        <sz val="8"/>
        <color theme="1"/>
        <rFont val="Arial"/>
        <family val="2"/>
      </rPr>
      <t xml:space="preserve">disaggregated by gender, age , location (rural, urban, any other location). Please avoid duplicating beneficiaries ensuring the dissagregated data adds to the total presented. </t>
    </r>
  </si>
  <si>
    <r>
      <rPr>
        <b/>
        <sz val="8"/>
        <rFont val="Arial"/>
        <family val="2"/>
      </rPr>
      <t>TOTAL</t>
    </r>
    <r>
      <rPr>
        <sz val="8"/>
        <rFont val="Arial"/>
        <family val="2"/>
      </rPr>
      <t xml:space="preserve"> 1788. </t>
    </r>
    <r>
      <rPr>
        <b/>
        <sz val="8"/>
        <rFont val="Arial"/>
        <family val="2"/>
      </rPr>
      <t xml:space="preserve">Disagregated by population group and age range (Female: </t>
    </r>
    <r>
      <rPr>
        <sz val="8"/>
        <rFont val="Arial"/>
        <family val="2"/>
      </rPr>
      <t xml:space="preserve">1038  </t>
    </r>
    <r>
      <rPr>
        <b/>
        <sz val="8"/>
        <rFont val="Arial"/>
        <family val="2"/>
      </rPr>
      <t>Male:</t>
    </r>
    <r>
      <rPr>
        <sz val="8"/>
        <rFont val="Arial"/>
        <family val="2"/>
      </rPr>
      <t xml:space="preserve">  700 </t>
    </r>
    <r>
      <rPr>
        <b/>
        <sz val="8"/>
        <rFont val="Arial"/>
        <family val="2"/>
      </rPr>
      <t>Children</t>
    </r>
    <r>
      <rPr>
        <sz val="8"/>
        <rFont val="Arial"/>
        <family val="2"/>
      </rPr>
      <t xml:space="preserve">: 1500 </t>
    </r>
    <r>
      <rPr>
        <b/>
        <sz val="8"/>
        <rFont val="Arial"/>
        <family val="2"/>
      </rPr>
      <t xml:space="preserve">Youth </t>
    </r>
    <r>
      <rPr>
        <sz val="8"/>
        <rFont val="Arial"/>
        <family val="2"/>
      </rPr>
      <t xml:space="preserve"> 243 </t>
    </r>
    <r>
      <rPr>
        <b/>
        <sz val="8"/>
        <rFont val="Arial"/>
        <family val="2"/>
      </rPr>
      <t xml:space="preserve">Elder: </t>
    </r>
    <r>
      <rPr>
        <sz val="8"/>
        <rFont val="Arial"/>
        <family val="2"/>
      </rPr>
      <t xml:space="preserve">38 People living with a disability: </t>
    </r>
    <r>
      <rPr>
        <b/>
        <sz val="8"/>
        <rFont val="Arial"/>
        <family val="2"/>
      </rPr>
      <t>Disaggregated by Location:</t>
    </r>
    <r>
      <rPr>
        <sz val="8"/>
        <rFont val="Arial"/>
        <family val="2"/>
      </rPr>
      <t xml:space="preserve"> </t>
    </r>
    <r>
      <rPr>
        <b/>
        <sz val="8"/>
        <rFont val="Arial"/>
        <family val="2"/>
      </rPr>
      <t>Rural:</t>
    </r>
    <r>
      <rPr>
        <sz val="8"/>
        <rFont val="Arial"/>
        <family val="2"/>
      </rPr>
      <t xml:space="preserve"> 904 </t>
    </r>
    <r>
      <rPr>
        <b/>
        <sz val="8"/>
        <rFont val="Arial"/>
        <family val="2"/>
      </rPr>
      <t xml:space="preserve">Urban: </t>
    </r>
    <r>
      <rPr>
        <sz val="8"/>
        <rFont val="Arial"/>
        <family val="2"/>
      </rPr>
      <t>884</t>
    </r>
    <r>
      <rPr>
        <b/>
        <sz val="8"/>
        <rFont val="Arial"/>
        <family val="2"/>
      </rPr>
      <t xml:space="preserve">  Any other location:</t>
    </r>
    <r>
      <rPr>
        <sz val="8"/>
        <rFont val="Arial"/>
        <family val="2"/>
      </rPr>
      <t xml:space="preserve"> 0</t>
    </r>
  </si>
  <si>
    <r>
      <t xml:space="preserve">Results: </t>
    </r>
    <r>
      <rPr>
        <b/>
        <sz val="11"/>
        <color theme="1"/>
        <rFont val="Arial"/>
        <family val="2"/>
      </rPr>
      <t>Indirect</t>
    </r>
    <r>
      <rPr>
        <sz val="11"/>
        <color theme="1"/>
        <rFont val="Arial"/>
        <family val="2"/>
      </rPr>
      <t xml:space="preserve">  Beneficiaries</t>
    </r>
  </si>
  <si>
    <r>
      <t>Please include total number of</t>
    </r>
    <r>
      <rPr>
        <b/>
        <sz val="8"/>
        <color theme="1"/>
        <rFont val="Arial"/>
        <family val="2"/>
      </rPr>
      <t xml:space="preserve"> INDIRECT  BENEFICIARIES. Please clarify if these are estimated and/or verified. If possible, </t>
    </r>
    <r>
      <rPr>
        <sz val="8"/>
        <color theme="1"/>
        <rFont val="Arial"/>
        <family val="2"/>
      </rPr>
      <t xml:space="preserve">disaggregate  beneficiries by gender. </t>
    </r>
  </si>
  <si>
    <t xml:space="preserve">Do not Harm </t>
  </si>
  <si>
    <t>Please reflect on use of the “Do no harm” approach to avoid exacerbating inequalities and vulnerability as a result of the intervention. ( up to 100 words)</t>
  </si>
  <si>
    <t xml:space="preserve">To avoid causing harm to the community with the implementation of the project the target audience was selected according to previously established criteria considering the needs. Safety measures were also taken during the HACT procedures namely strict supervision of each planned activity as well as programmatic field visits to follow up on them. The initial and final questionnaire was also conducted to evaluate the pertinence and final impact of the activity with very clear results about the need for the project and the positive final impact. </t>
  </si>
  <si>
    <t xml:space="preserve">Results: Challenges/Difficulties Encountered and Measures Taken </t>
  </si>
  <si>
    <t xml:space="preserve">Please briefly describe, if applicable, any difficulties encountered, concrete measures taken to overcome them and changes introduced (any course corrections that were undertaken to achieve the expected results) Further, please draw on the Risk Management Matrix that was included as part of the approved ProDoc (regardless of whether challenges encountered were originally envisioned as risks or not), and highlight which risks materialized and how they were addressed, in very concrete terms(use up to 150 words). </t>
  </si>
  <si>
    <t>Challenges encountered: 
1.- target audience with very limited capacity, mostly women that can barely write and read, although they are in business. This might lead to   difficulties in following the training and taking full advantage of the opportunity. 
Measure taken: Two trainers in each  classroom, a main trainer and a support trainer to accompany closer  those who need it most and reinforce the training process
2.-All female target audience 
Measure taken: one of the trainers is female to increase the potential of relationship and empathy 
3.- Training programme adapted to the learning capacities of the target audience
Measure taken: existence of a weekly team meeting to share experiences and solutions and construct adapted teaching materials
4.- Possibility of participants dropping out and consequent replacement process with loss of sessions
Measure taken: select a larger number of participants already foreseeing the previous situation             
5.- Willingness to influence the selection of beneficiaries by the district authorities and created unconfortable situations at hte beginning. 
Measure taken: intervention form the agencies personnel to explain how transparency should prevail at the selection process. 
6- Different approaches to business training between ILO and UNDP that required some adjusting
Most anticipated risks at the proposal stage turned into real issues.   For example, whether the criteria for defining vulnerability were appropriate, the relationship between vulnerability and the absorptive capacity of the training/opportunity;    The country is still going through a severe energy crisis, therefore the agencies are incurring in extra costs for logistics, such as fuel for the genset in the spaces where the trainings are taking place, mostly provided without extra cost by the district authorities.       
                                                                                                                                                                                                                                                  Given the limited number of Ministry of Education staff to coordinate and implement the MPTF program activities, UNICEF advised the identification of a focal point, who received full support and technical capacity building from UNICEF in the preparation of the work plan and use of the HACT tools, preparation of the Terms of Reference and contacts with the local partner. 
Little understanding of the project in defining criteria to benefit the most vulnerable groups, where UNICEF conducted clarification sessions with the Ministry team to ensure better ownership of the expected project outcomes.
UNICEF supported the triangulation of information collected in schools and the district community regarding the identification of the most vulnerable women and girls.
Power outages, which were a constraint during the making of school clothes, delayed the delivery of school kits.
Some of the girls did not participate in all the training sessions and did not finish the training program for various reasons, including change of address.</t>
  </si>
  <si>
    <t>Results: Qualitative Assessment and Learning</t>
  </si>
  <si>
    <t xml:space="preserve">Please include any specific policy, programmatic and/or operational lessons or findings from the programme that could inform similar responses at country or global levels. Please focus on knowledge generated by the project that is truly new and likely to inform other interventions (in country or beyond) (up to 250 words) </t>
  </si>
  <si>
    <t>Lessons learned: Involvement of local partners, from the moment of informing of the availability of funds, conception of the project design to ensure a better ownership by the implementing partners and to allow a smooth execution. The timeframe that is proposed for the conception of the project design, the availability of funds and the period for its execution should be reviewed, considering some local weaknesses (limited human resources and availability of inputs in quantity and quality) etc.
There is a huge field to be explored in the context of supporting vulnerable women, due to the number of applications presented and the level of fulfillment of the women involved, covering different samples of educational levels, ages and sectors</t>
  </si>
  <si>
    <t>Results: Partnerships</t>
  </si>
  <si>
    <r>
      <t>Please explain how the programme has worked with partners and developed new partnerships and if any catalytic financial or programmatic outcomes have been achieved in this regard. Please focus on new, innovative and/or very practical ways in which these partnerships delivered impact/results and how the financial support from the fund helped, if applicable, to foster these partnerships. And explain if and  how the intervention complemented activities funded by other global instruments such as the GHRP, WHO SPRP, and any national level response plans</t>
    </r>
    <r>
      <rPr>
        <b/>
        <sz val="8"/>
        <color theme="1"/>
        <rFont val="Arial"/>
        <family val="2"/>
      </rPr>
      <t xml:space="preserve"> </t>
    </r>
    <r>
      <rPr>
        <sz val="8"/>
        <color theme="1"/>
        <rFont val="Arial"/>
        <family val="2"/>
      </rPr>
      <t>(up to 250 words)</t>
    </r>
  </si>
  <si>
    <t xml:space="preserve">Given the Covid-19 situation in the country, some children from vulnerable families were not able to continue in the education system. We strongly believe that this partnership will have positive results/impacts because we will have about 7500 children from vulnerable families returning to school because they will benefit from school kits that will reduce the cost for families. Therefore, UNICEF has worked in a coordinated manner so that the interventions are coordinated and complemented with the other partnerships and initiatives that also support vulnerable children and girls who are dropping out of school. </t>
  </si>
  <si>
    <t>Other Assessments or Evaluations (if applicable)</t>
  </si>
  <si>
    <t xml:space="preserve">Report on any assessments, evaluations or studies undertaken (up to 200 words).
</t>
  </si>
  <si>
    <t>As mentioned above, a programmatic visit to the project was conducted in the RAP, in which the President of the Regional Government as well as local partners were involved. It was extremely important to follow the implementation of the project on the ground and interact with the beneficiaries. Evaluations were carried out from the beginning and at the end of the project with positive results.
However, we are developing joint actions with UNICEF Innocentti, the Ministry of Education and the local University to develop/create research on the different interventions carried out and about to be implemented in an articulated manner.</t>
  </si>
  <si>
    <t xml:space="preserve">Programmatic Revisions (if applicable) </t>
  </si>
  <si>
    <t>Indicate any major adjustments in strategies, targets or key outcomes and outputs that took place (Up to 100 words).</t>
  </si>
  <si>
    <t>Resources (Optional)</t>
  </si>
  <si>
    <t xml:space="preserve">• Provide any information on financial management, procurement and human resources. 
• Indicate if the Programme mobilized any additional resources or interventions from other partners.  </t>
  </si>
  <si>
    <r>
      <t xml:space="preserve">Please include ALL indicators in the project document. Include the indicators and Baseline, Planned Target and Actuals for </t>
    </r>
    <r>
      <rPr>
        <b/>
        <i/>
        <sz val="16"/>
        <color theme="1"/>
        <rFont val="Arial"/>
        <family val="2"/>
      </rPr>
      <t>both</t>
    </r>
    <r>
      <rPr>
        <b/>
        <sz val="16"/>
        <color theme="1"/>
        <rFont val="Arial"/>
        <family val="2"/>
      </rPr>
      <t xml:space="preserve"> OUTCOME and OUTPUT levels. "Actuals" refer to the total figures achieved for each indicator. Include separate actuals for 2021 and for 2022  (if applicable). Explain if targets were not achieved. Include means of verification. Use as many outputs cells as needed to present all project indicators. </t>
    </r>
  </si>
  <si>
    <t xml:space="preserve">INDICATORS DESCRIPTION AND DATA </t>
  </si>
  <si>
    <r>
      <t xml:space="preserve">DATA: ACTUALS 2021 </t>
    </r>
    <r>
      <rPr>
        <b/>
        <sz val="14"/>
        <color theme="1"/>
        <rFont val="Arial"/>
        <family val="2"/>
      </rPr>
      <t xml:space="preserve"> </t>
    </r>
  </si>
  <si>
    <t xml:space="preserve">DATA: ACTUALS 2022 (if applicable) </t>
  </si>
  <si>
    <t>TOTAL actuals (agreggated 2021 and 2022 if applicable )</t>
  </si>
  <si>
    <t>Reasons for Variance with Planned Target (if any)</t>
  </si>
  <si>
    <t>Source of Verification</t>
  </si>
  <si>
    <t>Outcome 1</t>
  </si>
  <si>
    <t>Increased entrepreneurial technical capacity of startups and MSMEs led by women, particularly those in vulnerable situation;</t>
  </si>
  <si>
    <t>Indicator: 1.1</t>
  </si>
  <si>
    <t>Number of women, particularly those in vulnerable situation, benefiting from technical capacity building on entrepreneurship;</t>
  </si>
  <si>
    <t>N/A</t>
  </si>
  <si>
    <t>List of selected women available</t>
  </si>
  <si>
    <t>Baseline:</t>
  </si>
  <si>
    <t>Planned Target:</t>
  </si>
  <si>
    <t>Output 1.1</t>
  </si>
  <si>
    <t>Out-of-school adolescent girls, identified through community platforms, have increased skills on vocational learning, personal empowerment, employability and active citizenship trough the community-based entrepreneurship programme in the Youth Interaction Center.</t>
  </si>
  <si>
    <t>Indicator  1.1.1:</t>
  </si>
  <si>
    <t>Percentage of out-of-school adolescent girls, have received monthly trainings on skills for vocational learning, personal empowerment, employability and active citizenship</t>
  </si>
  <si>
    <t>30 did not attend all the training sessions and did not finish the training program for various reasons, among them: change of address</t>
  </si>
  <si>
    <r>
      <rPr>
        <b/>
        <sz val="11"/>
        <color theme="1"/>
        <rFont val="Arial"/>
        <family val="2"/>
      </rPr>
      <t>Report</t>
    </r>
    <r>
      <rPr>
        <sz val="11"/>
        <color theme="1"/>
        <rFont val="Arial"/>
        <family val="2"/>
      </rPr>
      <t xml:space="preserve"> of the NGO (Arte em Movimento) that worked on the implementation of the activity related to this indicator</t>
    </r>
  </si>
  <si>
    <t xml:space="preserve">100% (of identified out-of-school) </t>
  </si>
  <si>
    <t>Output 1.2</t>
  </si>
  <si>
    <t>Identifed women, particularly those in vulnerable situation, have increased technical capacity on enterpreneurship, cooperative/enterprise technics, and better conditions of work.</t>
  </si>
  <si>
    <t>Indicator  1.2.1:</t>
  </si>
  <si>
    <t>Number of beneficiaries of training on enterprise/cooperative promotion tools and methods</t>
  </si>
  <si>
    <t>List of selected women available (Training kits on the management of cooperatives provided to the women)</t>
  </si>
  <si>
    <t>150: 50 (informal young and female workers);  50 (female small enterprises holders); 50 (young and female informal workers)</t>
  </si>
  <si>
    <t>239 (184 informal female workers)</t>
  </si>
  <si>
    <t>Indicator 1.2.2:</t>
  </si>
  <si>
    <t>Number of beneficiaries of training on safety, health and hygiene at workplace</t>
  </si>
  <si>
    <t>125: 75 (informal young and female workers); 50 (women workers)</t>
  </si>
  <si>
    <t>Output 1.3</t>
  </si>
  <si>
    <t>Identifed women entrepreneurs, particularly those in vulnerable situation, have increased technical capacity on basic financial tools to allow access to funding for micro and small business development.</t>
  </si>
  <si>
    <t>Indicator  1.3.1:</t>
  </si>
  <si>
    <t>Number of women benefiting  training in business management through the network of incubators</t>
  </si>
  <si>
    <t>List of selected ones</t>
  </si>
  <si>
    <t>130 (vulnerable women owners of innovative business ideas)</t>
  </si>
  <si>
    <t>239 (49 with innovative ideiais)</t>
  </si>
  <si>
    <t>Outcome 2</t>
  </si>
  <si>
    <t>Increased access to funding for startups and MSMEs led by women, particularly those in vulnerable situation;</t>
  </si>
  <si>
    <t>Indicator: 2.1</t>
  </si>
  <si>
    <t>Number of start ups  and MSMEs led by women, particulary the most vulnerable, with access to finance</t>
  </si>
  <si>
    <t>Official announcement of district funding awards</t>
  </si>
  <si>
    <t>Output 2.1</t>
  </si>
  <si>
    <t>Number of start ups  and MSMEs led by women, particulary the most vulnerable, financed through micro grants.</t>
  </si>
  <si>
    <t>Indicator  2.1.1:</t>
  </si>
  <si>
    <t>Number of start ups  and MSMEs led by women, particulary the most vulnerable, financed through micro grants</t>
  </si>
  <si>
    <t>Outcome 3</t>
  </si>
  <si>
    <t>Increased association of start ups and MSMEs led by women, particularly those in vulnerable situation;</t>
  </si>
  <si>
    <t>Indicator: 3.1</t>
  </si>
  <si>
    <t>Number of new associtaion of women entrepreneurs</t>
  </si>
  <si>
    <t>Output 3.1</t>
  </si>
  <si>
    <t>Identified groups of women entrepreneurs, particularly those in vulnerable situation, have the tools and incentives to associate, with the aim to improve their empowerment in terms of access to market, business and more decent jobs opportunities.</t>
  </si>
  <si>
    <t>Indicator  3.1.1:</t>
  </si>
  <si>
    <t>Existence of a digital platform conducento to associtaion of women entrepreneurs</t>
  </si>
  <si>
    <t>The platform is available at the level of the ministry of employment/ website: www.emprego.st</t>
  </si>
  <si>
    <t>0 (not available to date)</t>
  </si>
  <si>
    <t>Outcome 4</t>
  </si>
  <si>
    <t>Increased education related safety nets available for adolescents’ girls and households led by women, particularly those in vulnerable situation.</t>
  </si>
  <si>
    <t>Indicator: 4.1</t>
  </si>
  <si>
    <t>Percentage of vulnerable young girls and households led by women, with access to increased safety nets for the continued education of their children in pre-primary school</t>
  </si>
  <si>
    <r>
      <rPr>
        <b/>
        <sz val="11"/>
        <color theme="1"/>
        <rFont val="Arial"/>
        <family val="2"/>
      </rPr>
      <t>Report</t>
    </r>
    <r>
      <rPr>
        <sz val="11"/>
        <color theme="1"/>
        <rFont val="Arial"/>
        <family val="2"/>
      </rPr>
      <t xml:space="preserve"> from the Ministry of Education</t>
    </r>
  </si>
  <si>
    <t xml:space="preserve">100% (of WEEW beneficiaries) </t>
  </si>
  <si>
    <t>Indicator: 4.2</t>
  </si>
  <si>
    <t>Percentage of secondary schools offering services for adolescent girls to increase opportunities for learning,  and  psychological support services on issues such as early pregnancy and gender-based violence.</t>
  </si>
  <si>
    <t xml:space="preserve">100% (of secondary schools) </t>
  </si>
  <si>
    <t>Output 4.1</t>
  </si>
  <si>
    <t>Adolescent girls and vulnerable female households receive a Back to School incentive package to support continuing education of their children.</t>
  </si>
  <si>
    <t>Indicator  4.1.1:</t>
  </si>
  <si>
    <t>Number of children of adolescent girls and vulnerable female households received one back to school package.</t>
  </si>
  <si>
    <r>
      <rPr>
        <b/>
        <sz val="11"/>
        <color theme="1"/>
        <rFont val="Arial"/>
        <family val="2"/>
      </rPr>
      <t>Report</t>
    </r>
    <r>
      <rPr>
        <sz val="11"/>
        <color theme="1"/>
        <rFont val="Arial"/>
        <family val="2"/>
      </rPr>
      <t xml:space="preserve"> from the Ministry of Education and programmatic visit.</t>
    </r>
  </si>
  <si>
    <t>Output 4.2</t>
  </si>
  <si>
    <t>All secondary schools integrate monthly counselling, training and vocational guidance sessions, and establish clinics led by public social workers for individualized support.</t>
  </si>
  <si>
    <t>Indicator  4.2.1:</t>
  </si>
  <si>
    <t>Percentage of schools which integrated at least one counselling, training and vocational session and established a clinic with social workers for individualized counselling  at least once per month during school time for adolescent girls.</t>
  </si>
  <si>
    <t>Out of 100% of existing secondary schools, 70% were selected for the highest number of girls in the process of dropping out of school.</t>
  </si>
  <si>
    <t>Output 4.3</t>
  </si>
  <si>
    <t>Adolescent girls, attending schools and youth interactions centers, are better informed on existing professional opportunities, available trainings, early-pregnancy, HIV, through C4D campaigns.</t>
  </si>
  <si>
    <t>Indicator  4.3.1:</t>
  </si>
  <si>
    <t>Number of communication and advocacy material developed quarterly for adolescent girls on existing professional opportunities, available trainings and sensibilization on early-pregnancy, HIV, abuse of substances and GBV</t>
  </si>
  <si>
    <r>
      <t xml:space="preserve">Fund Utilization Settlement </t>
    </r>
    <r>
      <rPr>
        <b/>
        <sz val="11"/>
        <rFont val="Arial"/>
        <family val="2"/>
      </rPr>
      <t>Reports</t>
    </r>
  </si>
  <si>
    <t>Output 4.4</t>
  </si>
  <si>
    <t>Adolescent girls develop and operationalize a radio program to widen the dialogue on women empowerment, entrepreneurship, out-of-school, gender based violence, and related issues.</t>
  </si>
  <si>
    <t>Indicator  4.4.1:</t>
  </si>
  <si>
    <t xml:space="preserve">Number of radio sessions led by adolescent girls broadcasted in the national and community radios </t>
  </si>
  <si>
    <t>Some messages are not completed at all, especially radio programs.</t>
  </si>
  <si>
    <t>Youth Institute Facebook pages, Ureport platform, TVS Programs.</t>
  </si>
  <si>
    <t xml:space="preserve">1. Impact Stories from the Field </t>
  </si>
  <si>
    <t xml:space="preserve">Please submit one impactful story showing how your work has met critical needs in the context of the pandemic and supporting progress towards the SDGs, especially for vulnerable people. Ideally, this story will feature  testimonials from the targeted groups. Please also take a moment to highlight any specific results on gender equality and LNOB, as relevant. </t>
  </si>
  <si>
    <r>
      <rPr>
        <b/>
        <u/>
        <sz val="11"/>
        <color theme="1"/>
        <rFont val="Arial"/>
        <family val="2"/>
      </rPr>
      <t>Story 1:</t>
    </r>
    <r>
      <rPr>
        <i/>
        <sz val="11"/>
        <color theme="1"/>
        <rFont val="Arial"/>
        <family val="2"/>
      </rPr>
      <t xml:space="preserve">
Before I used to buy the food products in the city to sell in my shop in my area, but for me to set my prices I would first try to know what price other shops in my area are practicing, so I would also practice the same price.
Now with the training I already know that for me to set the price of my products in my shop, I need to know first which price I bought each product. For example, when I buy 1 bag of rice for 390.00 dobras, as I will sell in kg and not in bag, and I know that each bag brings 25 kg of rice, then I have to know how much it cost me each kg of rice inside that bag. So I do a simple calculation. 
If a 25 kg bag of rice cost 390.00 dobras, then 1 bag cost me how many?
25 kg --------- 390.00 folds
1 kg ----------- x folds
X= 1 kg x 390.00 folds / 25 kg
X = 15,6 folds
So I already know that each kg of rice cost me 15.6 folds. So I can never sell each kg of this rice of mine for 15.6 folds or less, so I will be at a loss.
But another thing I already know is that this value is only for the purchase of rice, I also have to deduct the money from the motorbike, energy and rent for the space that I pay every month. Now I know the true value of the cost of 1 kg of rice, so I know what price I can put on each kg of rice so as not to make a loss.
After that I can see what price the other shops nearby are charging and also try to know what price the people in the area are willing to pay for each kg of rice.
</t>
    </r>
    <r>
      <rPr>
        <b/>
        <u/>
        <sz val="11"/>
        <color theme="1"/>
        <rFont val="Arial"/>
        <family val="2"/>
      </rPr>
      <t>Story 2:</t>
    </r>
    <r>
      <rPr>
        <i/>
        <sz val="11"/>
        <color theme="1"/>
        <rFont val="Arial"/>
        <family val="2"/>
      </rPr>
      <t xml:space="preserve">
Before, I thought business was just about having space, having money to buy things that we will sell or use to produce something else, and knowing how to make these things and how to sell them.
But now I have learned that if we want our business to be successful, we need to do many things to improve our business: before even starting our business, we have to study the market, know and study our competitors, our customers. We also have to analyse ourselves to know what we know how to do well and what our difficulties are.
When we start our business, we have to know how to treat our customers well, be nice to our customers, be clean with ourselves and with our space. And we also have to try to do some innovation in our business to be different and better than others who already have the same business.
If we take all these precautions our business will not be another one in the market that came and closed. We will have a better chance of succeeding and making more profit in our business to help our family.
</t>
    </r>
  </si>
  <si>
    <t>Quotes from school girls after the trainings
"For me today was a very fruitful and very interesting, because here I learn many things. I learned that a woman can be what she wants to be and what she wishes to be in society. [...] Today I leave here more confident of myself. I feel I can do anything I want. Idalmira , 19 years old
"I enjoyed this training. I feel very happy. What struck me most about this training was empathy. We should not judge others before getting to know them. We should know others and we should also be nice/empathetic". Sara Nogeira. 15 years old
Before I came for this training, I was a bit shy. Now I'm not anymore, I'm already open because those participating in my group have made me feel relieved. I no longer feel ashamed. I don't feel ashamed of anyone any more, I'm open with everyone. Idalécia Damião 15 years old
I am part of the School Association, and after this sessions, I will convince the other members to talk mora about women's rights and other women’s issues. I will also talk to my physical education teache or the school headmaster so that we can form we form a girls' team in the school. Daniela, 17 years old</t>
  </si>
  <si>
    <t>2. Upload here: Communications and Visibility (OPTIONAL)</t>
  </si>
  <si>
    <t>Please include highlights of communications and visibility efforts supported by the Programme during the project implementation, if relevant. (up to 500 words)</t>
  </si>
  <si>
    <t>To share the video as well as picture material please make sure you include all credits and share them in high resolution.</t>
  </si>
  <si>
    <t xml:space="preserve">Submit photographs. Please provide with captions and in high resolution, photographs that capture the programme in action. Strong photographs will be considered for inclusion in the COVID-19 MPTF publications and social media. </t>
  </si>
  <si>
    <t xml:space="preserve"> - Link to access the photos referring to the delivery of the school kits</t>
  </si>
  <si>
    <t>- Photos taken of the activities implemented by the ILO</t>
  </si>
  <si>
    <t>Please provide links to any videos that have been produced during implementation.</t>
  </si>
  <si>
    <t xml:space="preserve"> - Link to the video of the Minister of Education on the delivery of school kits</t>
  </si>
  <si>
    <t>- Video testimonial from the participants of the training</t>
  </si>
  <si>
    <t xml:space="preserve">Please produce and share a social media card(s). See an example below and visit our Trello Board.   </t>
  </si>
  <si>
    <t>See - Fund's Trello Board</t>
  </si>
  <si>
    <t>The MPTF project began implementation with the participatory definition of criteria and methodology for selecting beneficiaries for each component, ensuring the inclusion of women and girls most negatively affected by the COVID pandemic. The agencies jointly defined the vulnerability criteria to select the women beneficiaries of this programme, as well as the sectors most negatively affected by the pandemic. It was a complex task that brought enriching discussions for all involved. To identify the beneficiaries, a public call was launched through the local media and with the valuable support of the district authorities, who proved to be very engaged once they understood the pertinency and timeliness of the project.  The call announced the project content, explained the inclusion criteria  and encouraged women to participate.  
The correct definition of the criteria was a key factor for smooth implementation and success, as identified in the proposal's risk matrix. The criteria for selection were made in 1st, 2nd and 3rd eliminatory round. For the 1st eliminatory round the invalid applications were those outside the age of participation, Level of education below 4th grade, Applications without Identity Card. For the 2nd eliminatory round, the applications eliminated were those who were not available for training, Applicants with schooling above grade 12, Applicants who did not answer what is your level of schooling, Applications that did not answer more than 2 questions, Applications with very vulnerable. In the 3rd eliminatory round, the applications not selected for class formation, were made according to the following criteria: Evaluation open questions, Repetition (activity sector/age/location).
Over 2000 applications were received at national level, out of which 1675 were eligible.On the one hand, 259 women whose (mostly informal) businesses were affected by COVID-19 were selected, started regular trainings on small business management with a focus on strengthening women's business association. The selection process allowed for clustering the applications into 11 classrooms divided into 7 geographic zones according to the pre-established. Participants were  trained to develop an entrepreneurial case for the expansion/improvement or recovery of their businesses. UNDP and ILO, through their existing capacities, jointly developed the programme and training calendar.  The training methodology and scope leveraged on two existing successful initiatives: UNDP's Emprende Jovem programme, operational since 2019, supporting young entrepreneurs with training/mentoring and grants, and  ILO's GERME methodology, supporting private sector entities in the country for many years with a great record of success. 
After the training courses, women were encouraged to prepare their business plans and the best among them were awarded a grant for business improvement and growth.  With these trainings, the beneficiaries have significantly improved the quality of existing businesses, in particular by better organizing expenses, recording income, managing low wages and investment/ savings, marketing tools and sales management.
To promote a network of women entrepreneurs to amplify the positive impact of the trainings to increase the number of competent women-owned businesses, a digital platform was developed. The platform serves as an intermediary between companies offering jobs and qualified applicants. The MPTF project supported the Ministry of Labor in setting up a training and information center where women can access the Internet and computers, as well as receive online consultations on how to use the tool to find employment and other income-generating opportunities.  
On the other hand, MPFT projects seek to establish safety nets for women and adolescent girls to increase their resilience to negative shock. Taking advantage of the funding provided by the SDG Joint Fund, the back-to-school kit to ensure continuity of schooling for children from vulnerable families has been expanded. The kits were delivered to 1500 women-led households. All women with children participating in entrepreneurship trainings also received this kit. In addition, safety nets have been built in secondary schools to empower young girls and adolescents. 300 girls at risk of dropping out of school have been identified in each secondary school. Small girls' groups have been established, and already 150 girls have received regular counseling to encourage them to continue their education and boost their performance. The girls who participated in the counseling sessions confessed that the topics discussed increased their self-esteem and encouraged them to study and take their final school tests. Teachers in the selected high schools were also trained to prevent the stigmatization of girls and other forms of gender discrimination in schools. The content of the school counseling included topics on: i) Gender equality; self-confidence and self-esteem; ii) Empathy, Resilience and Women's Empowerment; iii) the power of knowledge and service within their communities. The methodology was based on non-formal education techniques with dynamics, games for individual and collective reflection, watching films and videos, sharing inspiring testimonies, etc.COVID</t>
  </si>
  <si>
    <t xml:space="preserve">The program was aligned with the covid-19 response plan, whose objective was to reach the largest number of vulnerable families. In this way, in articulation with the two programs, 7500 pre-school and elementary school children were benefited.
The business component of the program captured the attention of over 2000 women, which proves its pertinency.  It ended up benefiting over 400 women and their families. The outreach messages managed to transmit the relevance of businesswomen to the country's economy and the need to develop a dedicated legal framework that encourages informal business to enter the formal economy and contribute better to strengthen the economic tissue and to generate decent jobs.  the UN agencies will pursue this line of action.   </t>
  </si>
  <si>
    <r>
      <t xml:space="preserve">TOTAL: </t>
    </r>
    <r>
      <rPr>
        <sz val="8"/>
        <color theme="1"/>
        <rFont val="Arial"/>
        <family val="2"/>
      </rPr>
      <t>4000</t>
    </r>
    <r>
      <rPr>
        <b/>
        <sz val="8"/>
        <color theme="1"/>
        <rFont val="Arial"/>
        <family val="2"/>
      </rPr>
      <t xml:space="preserve"> Estimated: </t>
    </r>
    <r>
      <rPr>
        <sz val="8"/>
        <color theme="1"/>
        <rFont val="Arial"/>
        <family val="2"/>
      </rPr>
      <t>4000</t>
    </r>
    <r>
      <rPr>
        <b/>
        <sz val="8"/>
        <color theme="1"/>
        <rFont val="Arial"/>
        <family val="2"/>
      </rPr>
      <t xml:space="preserve"> and/or Verified: </t>
    </r>
    <r>
      <rPr>
        <sz val="8"/>
        <color theme="1"/>
        <rFont val="Arial"/>
        <family val="2"/>
      </rPr>
      <t>0 (it is calculated that 4 people are indirect beneficiaries of each women benefitting directly  from the programe)</t>
    </r>
    <r>
      <rPr>
        <b/>
        <sz val="8"/>
        <color theme="1"/>
        <rFont val="Arial"/>
        <family val="2"/>
      </rPr>
      <t xml:space="preserve"> </t>
    </r>
  </si>
  <si>
    <t xml:space="preserve">Strategies were also implemented throughout the program to: 
(i) To improve inter and intra-sectoral coordination between different Directorates and Ministries to ensure better reliability of data on children.
(II) To involve family and school management in the child selection process.
(III) To cross-reference data with the DPSSF; and
(IV) To involve management, family and teachers in the catch-up session for girls at school exit.
For the women component, the major adaptation was to focus on all districts of the country instead of only focusing on urgan areas, since it was understood by the number of applicants that all district had been negatively impacted by COVID.  </t>
  </si>
  <si>
    <t xml:space="preserve">In parallel, GPE and SDG Fund funds were mobilized to support the most vulnerable families with school kits (notebook, uniform and school supplies), contributing to the return to school of about 7500 children.
The three PUNO applied to a new funding to the AFDB AWAFA initiative in order to complement this intervention,  envisaging a multidimensional approach intended to strengthen an incipient supportive ecosystem for women entrepreneurship, that focuses specifically on: a) Developing a dedicated policy and legal framework to attend the specific needs of WSMEs; b) Strengthening the existing entrepreneurship ecosystem with special focus on WSMEs and boosting women entrepreneurial spirit, aimed at shifting from the informal to the formal economy; c) Enhancing communication and information through the utilisation of digital solutions while advocating for an enabling environment, raising visibility of the importance of WSMEs in the country’s economic tissue; and d) Equipping  adolescent girls with the right resources and opportunities to increase their opportunities to fulfill their potential and become the next generation of female leaders. </t>
  </si>
  <si>
    <t>RC</t>
  </si>
  <si>
    <t>• Ministry of Education, • Ministry in charge of Employment, Family and Vocational Training, • Ministry in charge of SMEs, • Ministry of Women's Promotion, • Ministry of Youth, Sport and Entrepreneurship, • Direction of Social Protection, • Youth Interaction Centers
• Departments responsible for the environment, urban health and community development, • The Chamber of Commerce, Industry, Crafts, • Civil society organizations (CSOs), • Partner NGOs working on education, • The social partners of the employment sector</t>
  </si>
  <si>
    <t>UNDP Output: 00124498</t>
  </si>
  <si>
    <t>12 months (16 months with extension)</t>
  </si>
  <si>
    <t>Output 1.1 - Of the 100% of girls who were identified as out of school, 84% of them received monthly training in skills for vocational learning, personal empowerment, employability, and active citizenship. Another 30 did not complete the training for various reasons, with change of residence being the most common;
Output 1.2 - 300 women received training in entrepreneurship, and business management that included modules on safety and hygiene in the workplace
Output 1.3 - 239 women received technical training in basic financial tools to access financing for the development of micro and small enterprises;
Output 2.1 - 44 business women afftected negatively by COVID  benefited from grants, which enabled them to improve existing business or start a new one. In addition to this funding, they received training to better manage their business;
Output 3.1 - A digital platform for public employment services has been designed and validated by the Ministry of Labor. The platform provides a tool to improve women's access to decent work offers, business opportunities and other income generating activities;
Output 4.1 - In total, 7500 children from vulnerable households received back-to-school incentive kits, which helped mitigate the negative impacts of COVID-19. Aligned to this activity, 38 teachers were trained to accompany the whole process;
Output 4.2 - Of the 100% of secondary schools only 70% received at least one counseling and training session during the school term as these had more girls at risk of dropping out of school;
Output 4.3 - In total 805 communication materials were produced, including: 400 T-shirts, 400 Bags, 1 Roll up, 3 video spots, 1 Banner;
Output 4.4 - A number of activities targeting adolescent girls were carried out, which mainly included radio sessions and message sharing via facebook page, ureport platform, TVS and community radios.</t>
  </si>
  <si>
    <t>eric.overvest@un.org</t>
  </si>
  <si>
    <t>2 Nov 2021</t>
  </si>
  <si>
    <t>31 Mar 2022</t>
  </si>
  <si>
    <t>1 Nov  2020</t>
  </si>
  <si>
    <t>Erci  Van Overvest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</si>
</sst>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u/>
      <sz val="11"/>
      <color theme="10"/>
      <name val="Calibri"/>
      <family val="2"/>
      <scheme val="minor"/>
    </font>
    <font>
      <sz val="10"/>
      <color theme="1"/>
      <name val="Arial"/>
      <family val="2"/>
    </font>
    <font>
      <b/>
      <sz val="10"/>
      <color theme="1"/>
      <name val="Arial"/>
      <family val="2"/>
    </font>
    <font>
      <b/>
      <sz val="12"/>
      <color theme="1"/>
      <name val="Arial"/>
      <family val="2"/>
    </font>
    <font>
      <i/>
      <sz val="10"/>
      <color theme="1"/>
      <name val="Arial"/>
      <family val="2"/>
    </font>
    <font>
      <i/>
      <sz val="8"/>
      <color theme="1"/>
      <name val="Arial"/>
      <family val="2"/>
    </font>
    <font>
      <i/>
      <u/>
      <sz val="8"/>
      <color theme="10"/>
      <name val="Calibri"/>
      <family val="2"/>
      <scheme val="minor"/>
    </font>
    <font>
      <sz val="11"/>
      <color theme="1"/>
      <name val="Arial"/>
      <family val="2"/>
    </font>
    <font>
      <sz val="8"/>
      <color theme="1"/>
      <name val="Arial"/>
      <family val="2"/>
    </font>
    <font>
      <b/>
      <sz val="8"/>
      <color theme="1"/>
      <name val="Arial"/>
      <family val="2"/>
    </font>
    <font>
      <b/>
      <sz val="11"/>
      <color theme="1"/>
      <name val="Arial"/>
      <family val="2"/>
    </font>
    <font>
      <i/>
      <sz val="11"/>
      <color theme="1"/>
      <name val="Arial"/>
      <family val="2"/>
    </font>
    <font>
      <b/>
      <u/>
      <sz val="11"/>
      <color theme="10"/>
      <name val="Arial"/>
      <family val="2"/>
    </font>
    <font>
      <b/>
      <sz val="11"/>
      <color theme="1"/>
      <name val="Calibri"/>
      <family val="2"/>
      <scheme val="minor"/>
    </font>
    <font>
      <b/>
      <sz val="13"/>
      <color theme="1"/>
      <name val="Calibri"/>
      <family val="2"/>
      <scheme val="minor"/>
    </font>
    <font>
      <u/>
      <sz val="8"/>
      <color rgb="FF0070C0"/>
      <name val="Arial"/>
      <family val="2"/>
    </font>
    <font>
      <b/>
      <sz val="14"/>
      <color theme="1"/>
      <name val="Arial"/>
      <family val="2"/>
    </font>
    <font>
      <b/>
      <u/>
      <sz val="14"/>
      <color theme="1"/>
      <name val="Arial"/>
      <family val="2"/>
    </font>
    <font>
      <b/>
      <sz val="16"/>
      <color theme="1"/>
      <name val="Arial"/>
      <family val="2"/>
    </font>
    <font>
      <sz val="11"/>
      <color rgb="FF00B0F0"/>
      <name val="Calibri"/>
      <family val="2"/>
      <scheme val="minor"/>
    </font>
    <font>
      <b/>
      <i/>
      <sz val="16"/>
      <color theme="1"/>
      <name val="Arial"/>
      <family val="2"/>
    </font>
    <font>
      <sz val="11"/>
      <name val="Arial"/>
      <family val="2"/>
    </font>
    <font>
      <b/>
      <sz val="11"/>
      <name val="Arial"/>
      <family val="2"/>
    </font>
    <font>
      <sz val="8"/>
      <name val="Arial"/>
      <family val="2"/>
    </font>
    <font>
      <b/>
      <u/>
      <sz val="11"/>
      <color theme="1"/>
      <name val="Arial"/>
      <family val="2"/>
    </font>
    <font>
      <b/>
      <sz val="8"/>
      <name val="Arial"/>
      <family val="2"/>
    </font>
  </fonts>
  <fills count="7">
    <fill>
      <patternFill patternType="none"/>
    </fill>
    <fill>
      <patternFill patternType="gray125"/>
    </fill>
    <fill>
      <patternFill patternType="solid">
        <fgColor rgb="FFF3F3F3"/>
        <bgColor indexed="64"/>
      </patternFill>
    </fill>
    <fill>
      <patternFill patternType="solid">
        <fgColor rgb="FFF2F2F2"/>
        <bgColor indexed="64"/>
      </patternFill>
    </fill>
    <fill>
      <patternFill patternType="solid">
        <fgColor theme="7"/>
        <bgColor indexed="64"/>
      </patternFill>
    </fill>
    <fill>
      <patternFill patternType="solid">
        <fgColor theme="9"/>
        <bgColor indexed="64"/>
      </patternFill>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15">
    <xf numFmtId="0" fontId="0" fillId="0" borderId="0" xfId="0"/>
    <xf numFmtId="0" fontId="0" fillId="0" borderId="0" xfId="0" applyAlignment="1">
      <alignment wrapText="1"/>
    </xf>
    <xf numFmtId="0" fontId="6" fillId="0" borderId="0" xfId="0" applyFont="1" applyAlignment="1">
      <alignment vertical="center" wrapText="1"/>
    </xf>
    <xf numFmtId="0" fontId="7" fillId="0" borderId="0" xfId="1"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0" xfId="0" applyFont="1" applyAlignment="1">
      <alignment wrapText="1"/>
    </xf>
    <xf numFmtId="0" fontId="2" fillId="0" borderId="3" xfId="0" applyFont="1" applyBorder="1" applyAlignment="1">
      <alignment wrapText="1"/>
    </xf>
    <xf numFmtId="0" fontId="1" fillId="0" borderId="0" xfId="1" applyAlignment="1">
      <alignment wrapText="1"/>
    </xf>
    <xf numFmtId="0" fontId="8" fillId="0" borderId="0" xfId="0" applyFont="1"/>
    <xf numFmtId="0" fontId="8" fillId="0" borderId="0" xfId="0" applyFont="1" applyAlignment="1">
      <alignment wrapText="1"/>
    </xf>
    <xf numFmtId="0" fontId="9" fillId="0" borderId="0" xfId="0" applyFont="1" applyAlignment="1">
      <alignment wrapText="1"/>
    </xf>
    <xf numFmtId="0" fontId="11" fillId="0" borderId="0" xfId="0" applyFont="1" applyAlignment="1">
      <alignment horizontal="left" vertical="center" wrapText="1"/>
    </xf>
    <xf numFmtId="0" fontId="12" fillId="0" borderId="0" xfId="0" applyFont="1" applyAlignment="1">
      <alignment vertical="center" wrapText="1"/>
    </xf>
    <xf numFmtId="0" fontId="8" fillId="0" borderId="0" xfId="0" applyFont="1" applyAlignment="1">
      <alignment vertical="center" wrapText="1"/>
    </xf>
    <xf numFmtId="0" fontId="13" fillId="0" borderId="0" xfId="1" applyFont="1" applyAlignment="1">
      <alignment horizontal="left" vertical="center" wrapText="1"/>
    </xf>
    <xf numFmtId="0" fontId="9" fillId="0" borderId="0" xfId="0" applyFont="1"/>
    <xf numFmtId="0" fontId="3" fillId="0" borderId="0" xfId="0" applyFont="1" applyAlignment="1">
      <alignment horizontal="center" vertical="center" wrapText="1"/>
    </xf>
    <xf numFmtId="0" fontId="0" fillId="0" borderId="8" xfId="0" applyBorder="1"/>
    <xf numFmtId="0" fontId="0" fillId="0" borderId="3" xfId="0" applyBorder="1" applyAlignment="1">
      <alignment wrapText="1"/>
    </xf>
    <xf numFmtId="0" fontId="0" fillId="0" borderId="3" xfId="0" applyBorder="1" applyAlignment="1">
      <alignment horizontal="left" wrapText="1"/>
    </xf>
    <xf numFmtId="0" fontId="0" fillId="0" borderId="5" xfId="0" applyBorder="1"/>
    <xf numFmtId="0" fontId="0" fillId="0" borderId="6" xfId="0" applyBorder="1"/>
    <xf numFmtId="0" fontId="14" fillId="5" borderId="1" xfId="0" applyFont="1" applyFill="1" applyBorder="1"/>
    <xf numFmtId="0" fontId="14" fillId="5" borderId="2" xfId="0" applyFont="1" applyFill="1" applyBorder="1"/>
    <xf numFmtId="0" fontId="16" fillId="0" borderId="0" xfId="1" applyFont="1"/>
    <xf numFmtId="0" fontId="14" fillId="0" borderId="4" xfId="0" applyFont="1" applyBorder="1"/>
    <xf numFmtId="0" fontId="14" fillId="0" borderId="4" xfId="0" applyFont="1" applyBorder="1" applyAlignment="1">
      <alignment vertical="center"/>
    </xf>
    <xf numFmtId="0" fontId="0" fillId="0" borderId="4" xfId="0" applyBorder="1"/>
    <xf numFmtId="0" fontId="14" fillId="0" borderId="3" xfId="0" applyFont="1" applyBorder="1"/>
    <xf numFmtId="0" fontId="14" fillId="0" borderId="9" xfId="0" applyFont="1" applyBorder="1" applyAlignment="1">
      <alignment vertical="center"/>
    </xf>
    <xf numFmtId="0" fontId="2" fillId="0" borderId="3" xfId="0" applyFont="1" applyBorder="1" applyAlignment="1">
      <alignment horizontal="left" wrapText="1"/>
    </xf>
    <xf numFmtId="49" fontId="2" fillId="0" borderId="3" xfId="0" applyNumberFormat="1" applyFont="1" applyBorder="1" applyAlignment="1">
      <alignment vertical="center" wrapText="1"/>
    </xf>
    <xf numFmtId="0" fontId="10" fillId="0" borderId="0" xfId="0" applyFont="1" applyAlignment="1">
      <alignment wrapText="1"/>
    </xf>
    <xf numFmtId="0" fontId="9" fillId="0" borderId="10" xfId="0" applyFont="1" applyBorder="1"/>
    <xf numFmtId="0" fontId="4" fillId="0" borderId="10" xfId="0" applyFont="1" applyBorder="1" applyAlignment="1">
      <alignment horizontal="center" wrapText="1"/>
    </xf>
    <xf numFmtId="0" fontId="9" fillId="0" borderId="10" xfId="0" applyFont="1" applyBorder="1" applyAlignment="1">
      <alignment horizontal="left" vertical="center"/>
    </xf>
    <xf numFmtId="0" fontId="8" fillId="0" borderId="10" xfId="0" applyFont="1" applyBorder="1" applyAlignment="1">
      <alignment horizontal="left" vertical="center" wrapText="1"/>
    </xf>
    <xf numFmtId="0" fontId="9" fillId="0" borderId="10" xfId="0" applyFont="1" applyBorder="1" applyAlignment="1">
      <alignment vertical="center" wrapText="1"/>
    </xf>
    <xf numFmtId="0" fontId="9" fillId="0" borderId="10" xfId="0" applyFont="1" applyBorder="1" applyAlignment="1">
      <alignment horizontal="left" vertical="center" wrapText="1"/>
    </xf>
    <xf numFmtId="0" fontId="1" fillId="0" borderId="0" xfId="1" applyAlignment="1">
      <alignment horizontal="left" vertical="center" wrapText="1"/>
    </xf>
    <xf numFmtId="0" fontId="8" fillId="0" borderId="11" xfId="0" applyFont="1" applyBorder="1" applyAlignment="1">
      <alignment horizontal="center" vertical="center" wrapText="1"/>
    </xf>
    <xf numFmtId="0" fontId="8" fillId="0" borderId="0" xfId="0" applyFont="1" applyAlignment="1" applyProtection="1">
      <alignment wrapText="1"/>
      <protection locked="0"/>
    </xf>
    <xf numFmtId="0" fontId="1" fillId="0" borderId="0" xfId="1" quotePrefix="1" applyAlignment="1">
      <alignment horizontal="left" vertical="center" wrapText="1"/>
    </xf>
    <xf numFmtId="0" fontId="8" fillId="0" borderId="0" xfId="0" applyFont="1" applyProtection="1">
      <protection locked="0"/>
    </xf>
    <xf numFmtId="0" fontId="17" fillId="0" borderId="0" xfId="0" applyFont="1" applyAlignment="1" applyProtection="1">
      <alignment horizontal="left"/>
      <protection locked="0"/>
    </xf>
    <xf numFmtId="0" fontId="8" fillId="0" borderId="21" xfId="0" applyFont="1" applyBorder="1" applyAlignment="1" applyProtection="1">
      <alignment horizontal="justify" vertical="center" wrapText="1"/>
      <protection locked="0"/>
    </xf>
    <xf numFmtId="0" fontId="18" fillId="0" borderId="19"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8" fillId="0" borderId="0" xfId="0" applyFont="1" applyAlignment="1" applyProtection="1">
      <alignment horizontal="justify" vertical="center" wrapText="1"/>
      <protection locked="0"/>
    </xf>
    <xf numFmtId="0" fontId="18"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17" xfId="0" applyFont="1" applyBorder="1" applyAlignment="1">
      <alignment vertical="center" wrapText="1"/>
    </xf>
    <xf numFmtId="0" fontId="4" fillId="0" borderId="0" xfId="0" applyFont="1"/>
    <xf numFmtId="0" fontId="11" fillId="0" borderId="15" xfId="0" applyFont="1" applyBorder="1" applyAlignment="1">
      <alignment vertical="center" wrapText="1"/>
    </xf>
    <xf numFmtId="0" fontId="1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5" xfId="0" applyFont="1" applyBorder="1" applyAlignment="1">
      <alignment vertical="center" wrapText="1"/>
    </xf>
    <xf numFmtId="0" fontId="8" fillId="0" borderId="10" xfId="0" applyFont="1" applyBorder="1" applyAlignment="1">
      <alignment horizontal="justify" vertical="center" wrapText="1"/>
    </xf>
    <xf numFmtId="0" fontId="8" fillId="0" borderId="16" xfId="0" applyFont="1" applyBorder="1" applyAlignment="1">
      <alignment vertical="center" wrapText="1"/>
    </xf>
    <xf numFmtId="0" fontId="11"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8" fillId="0" borderId="0" xfId="0" applyFont="1" applyAlignment="1">
      <alignment horizontal="justify" vertical="center" wrapText="1"/>
    </xf>
    <xf numFmtId="0" fontId="11" fillId="0" borderId="0" xfId="0" applyFont="1" applyAlignment="1">
      <alignment horizontal="center" vertical="center" wrapText="1"/>
    </xf>
    <xf numFmtId="0" fontId="4" fillId="0" borderId="17" xfId="0" applyFont="1" applyBorder="1" applyAlignment="1">
      <alignment vertical="center" wrapText="1"/>
    </xf>
    <xf numFmtId="9" fontId="8" fillId="0" borderId="12" xfId="0" applyNumberFormat="1" applyFont="1" applyBorder="1" applyAlignment="1">
      <alignment horizontal="center" vertical="center" wrapText="1"/>
    </xf>
    <xf numFmtId="10" fontId="8" fillId="0" borderId="12" xfId="0" applyNumberFormat="1" applyFont="1" applyBorder="1" applyAlignment="1">
      <alignment horizontal="center" vertical="center" wrapText="1"/>
    </xf>
    <xf numFmtId="0" fontId="8" fillId="0" borderId="0" xfId="0" applyFont="1" applyAlignment="1">
      <alignment horizontal="center"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6" xfId="0" applyFont="1" applyBorder="1" applyAlignment="1">
      <alignment vertical="center" wrapText="1"/>
    </xf>
    <xf numFmtId="9" fontId="8"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1" fillId="0" borderId="0" xfId="1" quotePrefix="1" applyAlignment="1">
      <alignment wrapText="1"/>
    </xf>
    <xf numFmtId="0" fontId="4" fillId="0" borderId="10" xfId="0" applyFont="1" applyBorder="1" applyAlignment="1">
      <alignment horizontal="left" vertical="top" wrapText="1"/>
    </xf>
    <xf numFmtId="0" fontId="9" fillId="0" borderId="10" xfId="0" applyFont="1" applyBorder="1" applyAlignment="1">
      <alignment horizontal="left" vertical="top" wrapText="1"/>
    </xf>
    <xf numFmtId="0" fontId="9" fillId="0" borderId="10" xfId="0" quotePrefix="1" applyFont="1" applyBorder="1" applyAlignment="1">
      <alignment horizontal="left" vertical="center" wrapText="1"/>
    </xf>
    <xf numFmtId="0" fontId="24" fillId="0" borderId="10" xfId="0" quotePrefix="1" applyFont="1" applyBorder="1" applyAlignment="1">
      <alignment horizontal="left" vertical="center" wrapText="1"/>
    </xf>
    <xf numFmtId="0" fontId="24" fillId="0" borderId="10" xfId="0" applyFont="1" applyBorder="1" applyAlignment="1">
      <alignment horizontal="left" vertical="center" wrapText="1"/>
    </xf>
    <xf numFmtId="0" fontId="10" fillId="0" borderId="10" xfId="0" applyFont="1" applyBorder="1" applyAlignment="1">
      <alignment horizontal="left" vertical="center" wrapText="1"/>
    </xf>
    <xf numFmtId="0" fontId="8" fillId="0" borderId="0" xfId="0" applyFont="1" applyAlignment="1">
      <alignment horizontal="left" vertical="top" wrapText="1"/>
    </xf>
    <xf numFmtId="0" fontId="2" fillId="6" borderId="5" xfId="0" applyFont="1" applyFill="1" applyBorder="1" applyAlignment="1">
      <alignment vertical="center" wrapText="1"/>
    </xf>
    <xf numFmtId="0" fontId="1" fillId="6" borderId="6" xfId="1" applyFill="1" applyBorder="1" applyAlignment="1">
      <alignment vertical="center" wrapText="1"/>
    </xf>
    <xf numFmtId="0" fontId="2" fillId="6" borderId="3" xfId="0" applyFont="1" applyFill="1" applyBorder="1" applyAlignment="1">
      <alignment vertical="center" wrapText="1"/>
    </xf>
    <xf numFmtId="0" fontId="2" fillId="6" borderId="3" xfId="0" applyFont="1" applyFill="1" applyBorder="1" applyAlignment="1">
      <alignment wrapText="1"/>
    </xf>
    <xf numFmtId="0" fontId="15" fillId="4" borderId="1" xfId="0" applyFont="1" applyFill="1" applyBorder="1" applyAlignment="1">
      <alignment horizontal="center"/>
    </xf>
    <xf numFmtId="0" fontId="15" fillId="4" borderId="2" xfId="0" applyFont="1" applyFill="1" applyBorder="1" applyAlignment="1">
      <alignment horizontal="center"/>
    </xf>
    <xf numFmtId="0" fontId="9" fillId="6"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7"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9" fillId="0" borderId="0" xfId="0" applyFont="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ric.overvest@un.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eur03.safelinks.protection.outlook.com/?url=https%3A%2F%2Ftrello.com%2Fb%2FjEMmcX5K%2Fcovid-19-response-and-recovery-mptf&amp;data=04%7C01%7Colga.aleshina%40undp.org%7Cbf30ce863a034a67bc2208d8a07d07c9%7Cb3e5db5e2944483799f57488ace54319%7C0%7C0%7C637435806163987491%7CUnknown%7CTWFpbGZsb3d8eyJWIjoiMC4wLjAwMDAiLCJQIjoiV2luMzIiLCJBTiI6Ik1haWwiLCJXVCI6Mn0%3D%7C1000&amp;sdata=iq9EIgYfdHwbvepunXoZvw36vfEektGyqZw4AKwsq1M%3D&amp;reserved=0" TargetMode="External"/><Relationship Id="rId7" Type="http://schemas.openxmlformats.org/officeDocument/2006/relationships/hyperlink" Target="../../maria.mendizabal/:f:/g/personal/amoncada_unicef_org/Em07Ugo-n3VGolb3LFy3yEMB60fs56PT9LwZVGBukB8E8A%3fe=k7ZetL" TargetMode="External"/><Relationship Id="rId2" Type="http://schemas.openxmlformats.org/officeDocument/2006/relationships/hyperlink" Target="../../maria.mendizabal/AppData/Local/Microsoft/AppData/Local/Microsoft/Windows/INetCache/maria.herrera/AppData/Local/AppData/Local/AppData/Local/Microsoft/Windows/INetCache/Content.Outlook/AppData/Local/Microsoft/Windows/AppData/Local/Microsoft/olga.aleshina/AppData/Local/Microsoft/covid19mptfcall1/Shared%20Documents/Forms/AllItems.aspx" TargetMode="External"/><Relationship Id="rId1" Type="http://schemas.openxmlformats.org/officeDocument/2006/relationships/hyperlink" Target="../../maria.mendizabal/AppData/Local/Microsoft/AppData/Local/Microsoft/Windows/INetCache/maria.herrera/AppData/Local/AppData/Local/AppData/Local/Microsoft/Windows/INetCache/Content.Outlook/AppData/Local/Microsoft/Windows/AppData/Local/Microsoft/olga.aleshina/AppData/Local/Microsoft/covid19mptfcall1/Shared%20Documents/Forms/AllItems.aspx" TargetMode="External"/><Relationship Id="rId6" Type="http://schemas.openxmlformats.org/officeDocument/2006/relationships/hyperlink" Target="../../maria.mendizabal/:b:/g/personal/amoncada_unicef_org/ERFA-I-X_upEk0dREZgqgnABYn_5zM_rW9Qd5Up2oR5OLw%3fe=WbWhYp" TargetMode="External"/><Relationship Id="rId5" Type="http://schemas.openxmlformats.org/officeDocument/2006/relationships/hyperlink" Target="https://www.facebook.com/permalink.php?story_fbid=4411971335551628&amp;id=309971582418311" TargetMode="External"/><Relationship Id="rId4" Type="http://schemas.openxmlformats.org/officeDocument/2006/relationships/hyperlink" Target="https://www.facebook.com/watch/?v=5651929346019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B1:C12"/>
  <sheetViews>
    <sheetView zoomScaleNormal="100" workbookViewId="0">
      <selection activeCell="C18" sqref="C18"/>
    </sheetView>
  </sheetViews>
  <sheetFormatPr defaultColWidth="9.1328125" defaultRowHeight="14.25" x14ac:dyDescent="0.45"/>
  <cols>
    <col min="1" max="1" width="1.53125" customWidth="1"/>
    <col min="2" max="2" width="2.6640625" customWidth="1"/>
    <col min="3" max="3" width="113.53125" customWidth="1"/>
  </cols>
  <sheetData>
    <row r="1" spans="2:3" ht="16.899999999999999" x14ac:dyDescent="0.5">
      <c r="B1" s="89" t="s">
        <v>0</v>
      </c>
      <c r="C1" s="90"/>
    </row>
    <row r="2" spans="2:3" ht="28.5" x14ac:dyDescent="0.45">
      <c r="B2" s="28">
        <v>1</v>
      </c>
      <c r="C2" s="21" t="s">
        <v>1</v>
      </c>
    </row>
    <row r="3" spans="2:3" ht="156.75" x14ac:dyDescent="0.45">
      <c r="B3" s="29">
        <v>2</v>
      </c>
      <c r="C3" s="22" t="s">
        <v>2</v>
      </c>
    </row>
    <row r="4" spans="2:3" ht="28.5" x14ac:dyDescent="0.45">
      <c r="B4" s="29">
        <v>3</v>
      </c>
      <c r="C4" s="21" t="s">
        <v>3</v>
      </c>
    </row>
    <row r="5" spans="2:3" ht="14.65" thickBot="1" x14ac:dyDescent="0.5">
      <c r="B5" s="23"/>
      <c r="C5" s="24"/>
    </row>
    <row r="6" spans="2:3" x14ac:dyDescent="0.45">
      <c r="B6" s="25" t="s">
        <v>4</v>
      </c>
      <c r="C6" s="26"/>
    </row>
    <row r="7" spans="2:3" x14ac:dyDescent="0.45">
      <c r="B7" s="30"/>
      <c r="C7" s="31" t="s">
        <v>5</v>
      </c>
    </row>
    <row r="8" spans="2:3" ht="26.1" customHeight="1" x14ac:dyDescent="0.45">
      <c r="B8" s="28">
        <v>1</v>
      </c>
      <c r="C8" s="21" t="s">
        <v>6</v>
      </c>
    </row>
    <row r="9" spans="2:3" ht="28.5" x14ac:dyDescent="0.45">
      <c r="B9" s="29">
        <v>2</v>
      </c>
      <c r="C9" s="21" t="s">
        <v>7</v>
      </c>
    </row>
    <row r="10" spans="2:3" x14ac:dyDescent="0.45">
      <c r="B10" s="29">
        <v>3</v>
      </c>
      <c r="C10" s="21" t="s">
        <v>8</v>
      </c>
    </row>
    <row r="11" spans="2:3" x14ac:dyDescent="0.45">
      <c r="B11" s="29">
        <v>4</v>
      </c>
      <c r="C11" s="21" t="s">
        <v>9</v>
      </c>
    </row>
    <row r="12" spans="2:3" ht="14.65" thickBot="1" x14ac:dyDescent="0.5">
      <c r="B12" s="32">
        <v>5</v>
      </c>
      <c r="C12" s="24" t="s">
        <v>10</v>
      </c>
    </row>
  </sheetData>
  <mergeCells count="1">
    <mergeCell ref="B1:C1"/>
  </mergeCells>
  <printOptions gridLines="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E19"/>
  <sheetViews>
    <sheetView zoomScale="130" zoomScaleNormal="130" workbookViewId="0">
      <selection activeCell="B8" sqref="B8:B10"/>
    </sheetView>
  </sheetViews>
  <sheetFormatPr defaultColWidth="9.1328125" defaultRowHeight="14.25" x14ac:dyDescent="0.45"/>
  <cols>
    <col min="1" max="1" width="15.53125" style="8" customWidth="1"/>
    <col min="2" max="2" width="43.53125" style="8" customWidth="1"/>
    <col min="3" max="3" width="2.53125" style="8" customWidth="1"/>
    <col min="4" max="4" width="16.1328125" style="8" customWidth="1"/>
    <col min="5" max="5" width="62.53125" style="8" customWidth="1"/>
  </cols>
  <sheetData>
    <row r="1" spans="1:5" x14ac:dyDescent="0.45">
      <c r="A1" s="92" t="s">
        <v>11</v>
      </c>
      <c r="B1" s="93"/>
      <c r="C1" s="94"/>
      <c r="D1" s="95" t="s">
        <v>12</v>
      </c>
      <c r="E1" s="96"/>
    </row>
    <row r="2" spans="1:5" ht="25.5" x14ac:dyDescent="0.45">
      <c r="A2" s="6" t="s">
        <v>13</v>
      </c>
      <c r="B2" s="7" t="s">
        <v>14</v>
      </c>
      <c r="C2" s="94"/>
      <c r="D2" s="6" t="s">
        <v>15</v>
      </c>
      <c r="E2" s="7" t="s">
        <v>187</v>
      </c>
    </row>
    <row r="3" spans="1:5" ht="38.25" x14ac:dyDescent="0.45">
      <c r="A3" s="6" t="s">
        <v>16</v>
      </c>
      <c r="B3" s="87" t="s">
        <v>186</v>
      </c>
      <c r="C3" s="94"/>
      <c r="D3" s="1" t="s">
        <v>17</v>
      </c>
      <c r="E3" s="34" t="s">
        <v>192</v>
      </c>
    </row>
    <row r="4" spans="1:5" ht="42.75" x14ac:dyDescent="0.45">
      <c r="A4" s="1" t="s">
        <v>18</v>
      </c>
      <c r="B4" s="88"/>
      <c r="C4" s="94"/>
      <c r="D4" s="1" t="s">
        <v>19</v>
      </c>
      <c r="E4" s="34" t="s">
        <v>190</v>
      </c>
    </row>
    <row r="5" spans="1:5" ht="42.75" x14ac:dyDescent="0.45">
      <c r="A5" s="6" t="s">
        <v>20</v>
      </c>
      <c r="B5" s="33" t="s">
        <v>21</v>
      </c>
      <c r="C5" s="94"/>
      <c r="D5" s="1" t="s">
        <v>22</v>
      </c>
      <c r="E5" s="34" t="s">
        <v>191</v>
      </c>
    </row>
    <row r="6" spans="1:5" ht="14.65" thickBot="1" x14ac:dyDescent="0.5">
      <c r="A6" s="10"/>
      <c r="B6" s="9"/>
      <c r="C6" s="94"/>
      <c r="D6"/>
      <c r="E6" s="9"/>
    </row>
    <row r="7" spans="1:5" ht="14.25" customHeight="1" x14ac:dyDescent="0.45">
      <c r="A7" s="92" t="s">
        <v>23</v>
      </c>
      <c r="B7" s="93"/>
      <c r="C7" s="94"/>
      <c r="D7" s="92" t="s">
        <v>24</v>
      </c>
      <c r="E7" s="93"/>
    </row>
    <row r="8" spans="1:5" ht="24.5" customHeight="1" x14ac:dyDescent="0.45">
      <c r="A8" s="97" t="s">
        <v>25</v>
      </c>
      <c r="B8" s="99" t="s">
        <v>26</v>
      </c>
      <c r="C8" s="94"/>
      <c r="D8" s="97" t="s">
        <v>27</v>
      </c>
      <c r="E8" s="99" t="s">
        <v>185</v>
      </c>
    </row>
    <row r="9" spans="1:5" x14ac:dyDescent="0.45">
      <c r="A9" s="97"/>
      <c r="B9" s="99"/>
      <c r="C9" s="94"/>
      <c r="D9" s="97"/>
      <c r="E9" s="99"/>
    </row>
    <row r="10" spans="1:5" ht="78" customHeight="1" thickBot="1" x14ac:dyDescent="0.5">
      <c r="A10" s="98"/>
      <c r="B10" s="100"/>
      <c r="C10" s="94"/>
      <c r="D10" s="98"/>
      <c r="E10" s="100"/>
    </row>
    <row r="11" spans="1:5" ht="14.25" customHeight="1" x14ac:dyDescent="0.45">
      <c r="A11" s="92" t="s">
        <v>28</v>
      </c>
      <c r="B11" s="93"/>
      <c r="C11" s="19"/>
      <c r="D11" s="20"/>
      <c r="E11" s="20"/>
    </row>
    <row r="12" spans="1:5" ht="14.25" customHeight="1" x14ac:dyDescent="0.45">
      <c r="A12" s="6" t="s">
        <v>29</v>
      </c>
      <c r="B12" s="7" t="s">
        <v>193</v>
      </c>
      <c r="C12" s="101"/>
      <c r="D12"/>
      <c r="E12"/>
    </row>
    <row r="13" spans="1:5" x14ac:dyDescent="0.45">
      <c r="A13" s="6" t="s">
        <v>30</v>
      </c>
      <c r="B13" s="7" t="s">
        <v>184</v>
      </c>
      <c r="C13" s="101"/>
      <c r="D13"/>
      <c r="E13"/>
    </row>
    <row r="14" spans="1:5" ht="18.600000000000001" customHeight="1" thickBot="1" x14ac:dyDescent="0.5">
      <c r="A14" s="85" t="s">
        <v>31</v>
      </c>
      <c r="B14" s="86" t="s">
        <v>189</v>
      </c>
      <c r="C14" s="101"/>
      <c r="D14"/>
      <c r="E14"/>
    </row>
    <row r="15" spans="1:5" x14ac:dyDescent="0.45">
      <c r="A15" s="20"/>
      <c r="B15" s="20"/>
      <c r="C15" s="6"/>
      <c r="D15"/>
      <c r="E15"/>
    </row>
    <row r="16" spans="1:5" ht="22.25" customHeight="1" x14ac:dyDescent="0.45">
      <c r="A16" s="91" t="s">
        <v>32</v>
      </c>
      <c r="B16" s="91"/>
      <c r="C16" s="91"/>
      <c r="D16" s="91"/>
      <c r="E16" s="91"/>
    </row>
    <row r="17" spans="1:5" x14ac:dyDescent="0.45">
      <c r="A17" s="91" t="s">
        <v>33</v>
      </c>
      <c r="B17" s="91"/>
      <c r="C17" s="91"/>
      <c r="D17" s="91"/>
      <c r="E17" s="91"/>
    </row>
    <row r="18" spans="1:5" x14ac:dyDescent="0.45">
      <c r="A18" s="91" t="s">
        <v>34</v>
      </c>
      <c r="B18" s="91"/>
      <c r="C18" s="91"/>
      <c r="D18" s="91"/>
      <c r="E18" s="91"/>
    </row>
    <row r="19" spans="1:5" ht="29" customHeight="1" x14ac:dyDescent="0.45">
      <c r="A19" s="91" t="s">
        <v>35</v>
      </c>
      <c r="B19" s="91"/>
      <c r="C19" s="91"/>
      <c r="D19" s="91"/>
      <c r="E19" s="91"/>
    </row>
  </sheetData>
  <mergeCells count="16">
    <mergeCell ref="A19:E19"/>
    <mergeCell ref="A1:B1"/>
    <mergeCell ref="C1:C6"/>
    <mergeCell ref="D1:E1"/>
    <mergeCell ref="A7:B7"/>
    <mergeCell ref="C7:C10"/>
    <mergeCell ref="D7:E7"/>
    <mergeCell ref="A8:A10"/>
    <mergeCell ref="B8:B10"/>
    <mergeCell ref="D8:D10"/>
    <mergeCell ref="E8:E10"/>
    <mergeCell ref="A11:B11"/>
    <mergeCell ref="C12:C14"/>
    <mergeCell ref="A16:E16"/>
    <mergeCell ref="A17:E17"/>
    <mergeCell ref="A18:E18"/>
  </mergeCells>
  <hyperlinks>
    <hyperlink ref="B14" r:id="rId1" xr:uid="{4DC421E2-33AD-42E7-B408-737F6EE6925C}"/>
  </hyperlinks>
  <pageMargins left="0.7" right="0.7" top="0.75" bottom="0.75" header="0.3" footer="0.3"/>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E25"/>
  <sheetViews>
    <sheetView zoomScale="145" zoomScaleNormal="145" workbookViewId="0">
      <pane xSplit="3" ySplit="1" topLeftCell="D5" activePane="bottomRight" state="frozen"/>
      <selection pane="topRight" sqref="A1:XFD1048576"/>
      <selection pane="bottomLeft" sqref="A1:XFD1048576"/>
      <selection pane="bottomRight" activeCell="D5" sqref="D5"/>
    </sheetView>
  </sheetViews>
  <sheetFormatPr defaultColWidth="9.1328125" defaultRowHeight="13.5" x14ac:dyDescent="0.35"/>
  <cols>
    <col min="1" max="1" width="3.6640625" style="18" bestFit="1" customWidth="1"/>
    <col min="2" max="2" width="29.6640625" style="12" customWidth="1"/>
    <col min="3" max="3" width="35.53125" style="12" customWidth="1"/>
    <col min="4" max="4" width="101.53125" style="84" customWidth="1"/>
    <col min="5" max="5" width="72.46484375" style="11" customWidth="1"/>
    <col min="6" max="16384" width="9.1328125" style="11"/>
  </cols>
  <sheetData>
    <row r="1" spans="1:5" ht="15" x14ac:dyDescent="0.4">
      <c r="A1" s="36" t="s">
        <v>36</v>
      </c>
      <c r="B1" s="37" t="s">
        <v>37</v>
      </c>
      <c r="C1" s="37" t="s">
        <v>38</v>
      </c>
      <c r="D1" s="78" t="s">
        <v>39</v>
      </c>
    </row>
    <row r="2" spans="1:5" ht="409.5" x14ac:dyDescent="0.35">
      <c r="A2" s="38">
        <v>1</v>
      </c>
      <c r="B2" s="39" t="s">
        <v>40</v>
      </c>
      <c r="C2" s="40" t="s">
        <v>41</v>
      </c>
      <c r="D2" s="79" t="s">
        <v>179</v>
      </c>
    </row>
    <row r="3" spans="1:5" ht="192.4" x14ac:dyDescent="0.35">
      <c r="A3" s="38">
        <v>2</v>
      </c>
      <c r="B3" s="39" t="s">
        <v>42</v>
      </c>
      <c r="C3" s="40" t="s">
        <v>43</v>
      </c>
      <c r="D3" s="79" t="s">
        <v>44</v>
      </c>
    </row>
    <row r="4" spans="1:5" ht="162" x14ac:dyDescent="0.35">
      <c r="A4" s="38">
        <v>3</v>
      </c>
      <c r="B4" s="39" t="s">
        <v>45</v>
      </c>
      <c r="C4" s="41" t="s">
        <v>46</v>
      </c>
      <c r="D4" s="80" t="s">
        <v>47</v>
      </c>
    </row>
    <row r="5" spans="1:5" ht="162" x14ac:dyDescent="0.35">
      <c r="A5" s="38">
        <v>3.1</v>
      </c>
      <c r="B5" s="39" t="s">
        <v>48</v>
      </c>
      <c r="C5" s="41" t="s">
        <v>49</v>
      </c>
      <c r="D5" s="81" t="s">
        <v>188</v>
      </c>
    </row>
    <row r="6" spans="1:5" ht="60.75" x14ac:dyDescent="0.35">
      <c r="A6" s="38">
        <v>3.2</v>
      </c>
      <c r="B6" s="39" t="s">
        <v>50</v>
      </c>
      <c r="C6" s="41" t="s">
        <v>51</v>
      </c>
      <c r="D6" s="41" t="s">
        <v>180</v>
      </c>
    </row>
    <row r="7" spans="1:5" ht="50.65" x14ac:dyDescent="0.35">
      <c r="A7" s="38">
        <v>3.3</v>
      </c>
      <c r="B7" s="39" t="s">
        <v>52</v>
      </c>
      <c r="C7" s="41" t="s">
        <v>53</v>
      </c>
      <c r="D7" s="82" t="s">
        <v>54</v>
      </c>
    </row>
    <row r="8" spans="1:5" ht="40.5" x14ac:dyDescent="0.35">
      <c r="A8" s="38">
        <v>3.4</v>
      </c>
      <c r="B8" s="39" t="s">
        <v>55</v>
      </c>
      <c r="C8" s="41" t="s">
        <v>56</v>
      </c>
      <c r="D8" s="83" t="s">
        <v>181</v>
      </c>
      <c r="E8" s="35"/>
    </row>
    <row r="9" spans="1:5" ht="58.25" customHeight="1" x14ac:dyDescent="0.35">
      <c r="A9" s="38">
        <v>3.5</v>
      </c>
      <c r="B9" s="39" t="s">
        <v>57</v>
      </c>
      <c r="C9" s="40" t="s">
        <v>58</v>
      </c>
      <c r="D9" s="41" t="s">
        <v>59</v>
      </c>
    </row>
    <row r="10" spans="1:5" ht="344.25" x14ac:dyDescent="0.35">
      <c r="A10" s="38">
        <v>3.6</v>
      </c>
      <c r="B10" s="39" t="s">
        <v>60</v>
      </c>
      <c r="C10" s="40" t="s">
        <v>61</v>
      </c>
      <c r="D10" s="79" t="s">
        <v>62</v>
      </c>
    </row>
    <row r="11" spans="1:5" ht="70.900000000000006" x14ac:dyDescent="0.35">
      <c r="A11" s="38">
        <v>3.7</v>
      </c>
      <c r="B11" s="39" t="s">
        <v>63</v>
      </c>
      <c r="C11" s="40" t="s">
        <v>64</v>
      </c>
      <c r="D11" s="41" t="s">
        <v>65</v>
      </c>
    </row>
    <row r="12" spans="1:5" ht="135.75" customHeight="1" x14ac:dyDescent="0.35">
      <c r="A12" s="38">
        <v>3.8</v>
      </c>
      <c r="B12" s="39" t="s">
        <v>66</v>
      </c>
      <c r="C12" s="40" t="s">
        <v>67</v>
      </c>
      <c r="D12" s="41" t="s">
        <v>68</v>
      </c>
    </row>
    <row r="13" spans="1:5" ht="50.65" x14ac:dyDescent="0.35">
      <c r="A13" s="38">
        <v>3.9</v>
      </c>
      <c r="B13" s="39" t="s">
        <v>69</v>
      </c>
      <c r="C13" s="40" t="s">
        <v>70</v>
      </c>
      <c r="D13" s="41" t="s">
        <v>71</v>
      </c>
    </row>
    <row r="14" spans="1:5" ht="81" x14ac:dyDescent="0.35">
      <c r="A14" s="38">
        <v>4</v>
      </c>
      <c r="B14" s="39" t="s">
        <v>72</v>
      </c>
      <c r="C14" s="40" t="s">
        <v>73</v>
      </c>
      <c r="D14" s="41" t="s">
        <v>182</v>
      </c>
    </row>
    <row r="15" spans="1:5" ht="91.15" x14ac:dyDescent="0.35">
      <c r="A15" s="38">
        <v>5</v>
      </c>
      <c r="B15" s="39" t="s">
        <v>74</v>
      </c>
      <c r="C15" s="40" t="s">
        <v>75</v>
      </c>
      <c r="D15" s="41" t="s">
        <v>183</v>
      </c>
    </row>
    <row r="16" spans="1:5" x14ac:dyDescent="0.35">
      <c r="C16" s="13"/>
    </row>
    <row r="17" spans="3:3" x14ac:dyDescent="0.35">
      <c r="C17" s="13"/>
    </row>
    <row r="18" spans="3:3" x14ac:dyDescent="0.35">
      <c r="C18" s="13"/>
    </row>
    <row r="19" spans="3:3" x14ac:dyDescent="0.35">
      <c r="C19" s="13"/>
    </row>
    <row r="20" spans="3:3" x14ac:dyDescent="0.35">
      <c r="C20" s="13"/>
    </row>
    <row r="21" spans="3:3" x14ac:dyDescent="0.35">
      <c r="C21" s="13"/>
    </row>
    <row r="22" spans="3:3" x14ac:dyDescent="0.35">
      <c r="C22" s="13"/>
    </row>
    <row r="23" spans="3:3" x14ac:dyDescent="0.35">
      <c r="C23" s="13"/>
    </row>
    <row r="24" spans="3:3" x14ac:dyDescent="0.35">
      <c r="C24" s="13"/>
    </row>
    <row r="25" spans="3:3" x14ac:dyDescent="0.35">
      <c r="C25" s="13"/>
    </row>
  </sheetData>
  <pageMargins left="0.7" right="0.7"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J77"/>
  <sheetViews>
    <sheetView zoomScale="90" zoomScaleNormal="90" workbookViewId="0">
      <pane xSplit="1" ySplit="4" topLeftCell="B65" activePane="bottomRight" state="frozen"/>
      <selection pane="topRight" sqref="A1:XFD1048576"/>
      <selection pane="bottomLeft" sqref="A1:XFD1048576"/>
      <selection pane="bottomRight" activeCell="G21" sqref="G21:G23"/>
    </sheetView>
  </sheetViews>
  <sheetFormatPr defaultColWidth="9.1328125" defaultRowHeight="13.5" x14ac:dyDescent="0.35"/>
  <cols>
    <col min="1" max="1" width="20.6640625" style="11" customWidth="1"/>
    <col min="2" max="2" width="49.33203125" style="11" customWidth="1"/>
    <col min="3" max="5" width="33.53125" style="11" customWidth="1"/>
    <col min="6" max="6" width="33.86328125" style="11" customWidth="1"/>
    <col min="7" max="7" width="27.86328125" style="11" customWidth="1"/>
    <col min="8" max="16384" width="9.1328125" style="11"/>
  </cols>
  <sheetData>
    <row r="1" spans="1:10" s="46" customFormat="1" x14ac:dyDescent="0.35"/>
    <row r="2" spans="1:10" s="47" customFormat="1" ht="93" customHeight="1" x14ac:dyDescent="0.5">
      <c r="A2" s="114" t="s">
        <v>76</v>
      </c>
      <c r="B2" s="114"/>
      <c r="C2" s="114"/>
      <c r="D2" s="114"/>
      <c r="E2" s="114"/>
      <c r="F2" s="114"/>
      <c r="G2" s="114"/>
    </row>
    <row r="3" spans="1:10" s="46" customFormat="1" ht="13.9" thickBot="1" x14ac:dyDescent="0.4"/>
    <row r="4" spans="1:10" s="46" customFormat="1" ht="48.75" customHeight="1" x14ac:dyDescent="0.35">
      <c r="A4" s="48"/>
      <c r="B4" s="49" t="s">
        <v>77</v>
      </c>
      <c r="C4" s="49" t="s">
        <v>78</v>
      </c>
      <c r="D4" s="49" t="s">
        <v>79</v>
      </c>
      <c r="E4" s="49" t="s">
        <v>80</v>
      </c>
      <c r="F4" s="50" t="s">
        <v>81</v>
      </c>
      <c r="G4" s="51" t="s">
        <v>82</v>
      </c>
      <c r="J4" s="44"/>
    </row>
    <row r="5" spans="1:10" s="46" customFormat="1" ht="18" thickBot="1" x14ac:dyDescent="0.4">
      <c r="A5" s="52"/>
      <c r="B5" s="53"/>
      <c r="C5" s="53"/>
      <c r="D5" s="53"/>
      <c r="E5" s="53"/>
      <c r="F5" s="54"/>
      <c r="G5" s="54"/>
    </row>
    <row r="6" spans="1:10" s="56" customFormat="1" ht="17.649999999999999" x14ac:dyDescent="0.4">
      <c r="A6" s="55" t="s">
        <v>83</v>
      </c>
      <c r="B6" s="112" t="s">
        <v>84</v>
      </c>
      <c r="C6" s="112"/>
      <c r="D6" s="112"/>
      <c r="E6" s="112"/>
      <c r="F6" s="112"/>
      <c r="G6" s="113"/>
    </row>
    <row r="7" spans="1:10" ht="41.65" x14ac:dyDescent="0.35">
      <c r="A7" s="57" t="s">
        <v>85</v>
      </c>
      <c r="B7" s="58" t="s">
        <v>86</v>
      </c>
      <c r="C7" s="59"/>
      <c r="D7" s="59"/>
      <c r="E7" s="59"/>
      <c r="F7" s="108" t="s">
        <v>87</v>
      </c>
      <c r="G7" s="110" t="s">
        <v>88</v>
      </c>
    </row>
    <row r="8" spans="1:10" ht="14.45" customHeight="1" x14ac:dyDescent="0.35">
      <c r="A8" s="60" t="s">
        <v>89</v>
      </c>
      <c r="B8" s="58" t="s">
        <v>87</v>
      </c>
      <c r="C8" s="61"/>
      <c r="D8" s="61"/>
      <c r="E8" s="61"/>
      <c r="F8" s="108"/>
      <c r="G8" s="110"/>
    </row>
    <row r="9" spans="1:10" ht="28.5" customHeight="1" thickBot="1" x14ac:dyDescent="0.4">
      <c r="A9" s="62" t="s">
        <v>90</v>
      </c>
      <c r="B9" s="63">
        <v>500</v>
      </c>
      <c r="C9" s="64">
        <v>239</v>
      </c>
      <c r="D9" s="65">
        <v>0</v>
      </c>
      <c r="E9" s="64">
        <f>SUM(C9:D9)</f>
        <v>239</v>
      </c>
      <c r="F9" s="109"/>
      <c r="G9" s="111"/>
    </row>
    <row r="10" spans="1:10" ht="14.25" thickBot="1" x14ac:dyDescent="0.4">
      <c r="A10" s="66"/>
      <c r="B10" s="67"/>
      <c r="C10" s="66"/>
      <c r="D10" s="67"/>
      <c r="E10" s="67"/>
      <c r="F10" s="16"/>
      <c r="G10" s="16"/>
    </row>
    <row r="11" spans="1:10" ht="26.1" customHeight="1" x14ac:dyDescent="0.35">
      <c r="A11" s="68" t="s">
        <v>91</v>
      </c>
      <c r="B11" s="102" t="s">
        <v>92</v>
      </c>
      <c r="C11" s="102"/>
      <c r="D11" s="102"/>
      <c r="E11" s="102"/>
      <c r="F11" s="102"/>
      <c r="G11" s="103"/>
    </row>
    <row r="12" spans="1:10" ht="55.5" x14ac:dyDescent="0.35">
      <c r="A12" s="57" t="s">
        <v>93</v>
      </c>
      <c r="B12" s="58" t="s">
        <v>94</v>
      </c>
      <c r="C12" s="59"/>
      <c r="D12" s="59"/>
      <c r="E12" s="59"/>
      <c r="F12" s="108" t="s">
        <v>95</v>
      </c>
      <c r="G12" s="110" t="s">
        <v>96</v>
      </c>
    </row>
    <row r="13" spans="1:10" ht="14.25" customHeight="1" x14ac:dyDescent="0.35">
      <c r="A13" s="60" t="s">
        <v>89</v>
      </c>
      <c r="B13" s="58">
        <v>0</v>
      </c>
      <c r="C13" s="59"/>
      <c r="D13" s="59"/>
      <c r="E13" s="59"/>
      <c r="F13" s="108"/>
      <c r="G13" s="110"/>
    </row>
    <row r="14" spans="1:10" ht="14.25" customHeight="1" thickBot="1" x14ac:dyDescent="0.4">
      <c r="A14" s="62" t="s">
        <v>90</v>
      </c>
      <c r="B14" s="63" t="s">
        <v>97</v>
      </c>
      <c r="C14" s="69">
        <v>0</v>
      </c>
      <c r="D14" s="70">
        <v>0.84099999999999997</v>
      </c>
      <c r="E14" s="70">
        <f>SUM(C14+D14)</f>
        <v>0.84099999999999997</v>
      </c>
      <c r="F14" s="109"/>
      <c r="G14" s="111"/>
    </row>
    <row r="15" spans="1:10" ht="13.9" thickBot="1" x14ac:dyDescent="0.4">
      <c r="A15" s="66"/>
      <c r="B15" s="71"/>
      <c r="C15" s="66"/>
      <c r="D15" s="66"/>
      <c r="E15" s="66"/>
      <c r="F15" s="66"/>
      <c r="G15" s="66"/>
    </row>
    <row r="16" spans="1:10" ht="15" customHeight="1" x14ac:dyDescent="0.35">
      <c r="A16" s="68" t="s">
        <v>98</v>
      </c>
      <c r="B16" s="102" t="s">
        <v>99</v>
      </c>
      <c r="C16" s="102"/>
      <c r="D16" s="102"/>
      <c r="E16" s="102"/>
      <c r="F16" s="102"/>
      <c r="G16" s="103"/>
    </row>
    <row r="17" spans="1:7" ht="41.65" x14ac:dyDescent="0.35">
      <c r="A17" s="57" t="s">
        <v>100</v>
      </c>
      <c r="B17" s="58" t="s">
        <v>101</v>
      </c>
      <c r="C17" s="59"/>
      <c r="D17" s="59"/>
      <c r="E17" s="59"/>
      <c r="F17" s="108" t="s">
        <v>87</v>
      </c>
      <c r="G17" s="110" t="s">
        <v>102</v>
      </c>
    </row>
    <row r="18" spans="1:7" ht="14.25" customHeight="1" x14ac:dyDescent="0.35">
      <c r="A18" s="60" t="s">
        <v>89</v>
      </c>
      <c r="B18" s="58">
        <v>0</v>
      </c>
      <c r="C18" s="59"/>
      <c r="D18" s="59"/>
      <c r="E18" s="59"/>
      <c r="F18" s="108"/>
      <c r="G18" s="110"/>
    </row>
    <row r="19" spans="1:7" ht="41.65" x14ac:dyDescent="0.35">
      <c r="A19" s="60" t="s">
        <v>90</v>
      </c>
      <c r="B19" s="58" t="s">
        <v>103</v>
      </c>
      <c r="C19" s="59" t="s">
        <v>104</v>
      </c>
      <c r="D19" s="59">
        <v>0</v>
      </c>
      <c r="E19" s="59">
        <v>239</v>
      </c>
      <c r="F19" s="108"/>
      <c r="G19" s="110"/>
    </row>
    <row r="20" spans="1:7" ht="14.25" customHeight="1" x14ac:dyDescent="0.35">
      <c r="A20" s="60"/>
      <c r="B20" s="59"/>
      <c r="C20" s="72"/>
      <c r="D20" s="72"/>
      <c r="E20" s="72"/>
      <c r="F20" s="72"/>
      <c r="G20" s="73"/>
    </row>
    <row r="21" spans="1:7" ht="27.75" x14ac:dyDescent="0.35">
      <c r="A21" s="57" t="s">
        <v>105</v>
      </c>
      <c r="B21" s="58" t="s">
        <v>106</v>
      </c>
      <c r="C21" s="59"/>
      <c r="D21" s="59"/>
      <c r="E21" s="59"/>
      <c r="F21" s="108" t="s">
        <v>87</v>
      </c>
      <c r="G21" s="110" t="s">
        <v>88</v>
      </c>
    </row>
    <row r="22" spans="1:7" ht="14.25" customHeight="1" x14ac:dyDescent="0.35">
      <c r="A22" s="60" t="s">
        <v>89</v>
      </c>
      <c r="B22" s="58">
        <v>0</v>
      </c>
      <c r="C22" s="59"/>
      <c r="D22" s="59"/>
      <c r="E22" s="59"/>
      <c r="F22" s="108"/>
      <c r="G22" s="110"/>
    </row>
    <row r="23" spans="1:7" ht="132.75" customHeight="1" thickBot="1" x14ac:dyDescent="0.4">
      <c r="A23" s="62" t="s">
        <v>90</v>
      </c>
      <c r="B23" s="63" t="s">
        <v>107</v>
      </c>
      <c r="C23" s="59" t="s">
        <v>104</v>
      </c>
      <c r="D23" s="59">
        <v>0</v>
      </c>
      <c r="E23" s="59">
        <v>239</v>
      </c>
      <c r="F23" s="109"/>
      <c r="G23" s="111"/>
    </row>
    <row r="24" spans="1:7" ht="13.9" thickBot="1" x14ac:dyDescent="0.4">
      <c r="A24" s="66"/>
      <c r="B24" s="66"/>
      <c r="C24" s="71"/>
      <c r="D24" s="71"/>
      <c r="E24" s="71"/>
      <c r="F24" s="16"/>
      <c r="G24" s="16"/>
    </row>
    <row r="25" spans="1:7" ht="15" customHeight="1" x14ac:dyDescent="0.35">
      <c r="A25" s="68" t="s">
        <v>108</v>
      </c>
      <c r="B25" s="102" t="s">
        <v>109</v>
      </c>
      <c r="C25" s="102"/>
      <c r="D25" s="102"/>
      <c r="E25" s="102"/>
      <c r="F25" s="102"/>
      <c r="G25" s="103"/>
    </row>
    <row r="26" spans="1:7" ht="27.75" x14ac:dyDescent="0.35">
      <c r="A26" s="57" t="s">
        <v>110</v>
      </c>
      <c r="B26" s="58" t="s">
        <v>111</v>
      </c>
      <c r="C26" s="59"/>
      <c r="D26" s="59"/>
      <c r="E26" s="59"/>
      <c r="F26" s="108" t="s">
        <v>87</v>
      </c>
      <c r="G26" s="106" t="s">
        <v>112</v>
      </c>
    </row>
    <row r="27" spans="1:7" ht="14.25" customHeight="1" x14ac:dyDescent="0.35">
      <c r="A27" s="60" t="s">
        <v>89</v>
      </c>
      <c r="B27" s="58">
        <v>30</v>
      </c>
      <c r="C27" s="59"/>
      <c r="D27" s="59"/>
      <c r="E27" s="59"/>
      <c r="F27" s="108"/>
      <c r="G27" s="106"/>
    </row>
    <row r="28" spans="1:7" ht="29.1" customHeight="1" thickBot="1" x14ac:dyDescent="0.4">
      <c r="A28" s="62" t="s">
        <v>90</v>
      </c>
      <c r="B28" s="63" t="s">
        <v>113</v>
      </c>
      <c r="C28" s="64" t="s">
        <v>114</v>
      </c>
      <c r="D28" s="64">
        <v>0</v>
      </c>
      <c r="E28" s="64">
        <v>239</v>
      </c>
      <c r="F28" s="109"/>
      <c r="G28" s="107"/>
    </row>
    <row r="29" spans="1:7" ht="13.9" thickBot="1" x14ac:dyDescent="0.4">
      <c r="A29" s="66"/>
      <c r="B29" s="66"/>
      <c r="C29" s="71"/>
      <c r="D29" s="71"/>
      <c r="E29" s="71"/>
      <c r="F29" s="16"/>
      <c r="G29" s="16"/>
    </row>
    <row r="30" spans="1:7" s="56" customFormat="1" ht="17.649999999999999" x14ac:dyDescent="0.4">
      <c r="A30" s="55" t="s">
        <v>115</v>
      </c>
      <c r="B30" s="112" t="s">
        <v>116</v>
      </c>
      <c r="C30" s="112"/>
      <c r="D30" s="112"/>
      <c r="E30" s="112"/>
      <c r="F30" s="112"/>
      <c r="G30" s="113"/>
    </row>
    <row r="31" spans="1:7" ht="41.65" x14ac:dyDescent="0.35">
      <c r="A31" s="57" t="s">
        <v>117</v>
      </c>
      <c r="B31" s="58" t="s">
        <v>118</v>
      </c>
      <c r="C31" s="59"/>
      <c r="D31" s="59"/>
      <c r="E31" s="59"/>
      <c r="F31" s="108" t="s">
        <v>87</v>
      </c>
      <c r="G31" s="110" t="s">
        <v>119</v>
      </c>
    </row>
    <row r="32" spans="1:7" ht="14.45" customHeight="1" x14ac:dyDescent="0.35">
      <c r="A32" s="60" t="s">
        <v>89</v>
      </c>
      <c r="B32" s="58">
        <v>5</v>
      </c>
      <c r="C32" s="61"/>
      <c r="D32" s="61"/>
      <c r="E32" s="61"/>
      <c r="F32" s="108"/>
      <c r="G32" s="110"/>
    </row>
    <row r="33" spans="1:7" ht="15" customHeight="1" thickBot="1" x14ac:dyDescent="0.4">
      <c r="A33" s="62" t="s">
        <v>90</v>
      </c>
      <c r="B33" s="63">
        <v>35</v>
      </c>
      <c r="C33" s="64">
        <v>0</v>
      </c>
      <c r="D33" s="64">
        <v>44</v>
      </c>
      <c r="E33" s="64">
        <f>C33+D33</f>
        <v>44</v>
      </c>
      <c r="F33" s="109"/>
      <c r="G33" s="111"/>
    </row>
    <row r="34" spans="1:7" ht="13.9" thickBot="1" x14ac:dyDescent="0.4">
      <c r="A34" s="66"/>
      <c r="B34" s="66"/>
      <c r="C34" s="71"/>
      <c r="D34" s="71"/>
      <c r="E34" s="71"/>
      <c r="F34" s="16"/>
      <c r="G34" s="16"/>
    </row>
    <row r="35" spans="1:7" ht="15" customHeight="1" x14ac:dyDescent="0.35">
      <c r="A35" s="68" t="s">
        <v>120</v>
      </c>
      <c r="B35" s="102" t="s">
        <v>121</v>
      </c>
      <c r="C35" s="102"/>
      <c r="D35" s="102"/>
      <c r="E35" s="102"/>
      <c r="F35" s="102"/>
      <c r="G35" s="103"/>
    </row>
    <row r="36" spans="1:7" ht="41.65" x14ac:dyDescent="0.35">
      <c r="A36" s="57" t="s">
        <v>122</v>
      </c>
      <c r="B36" s="58" t="s">
        <v>123</v>
      </c>
      <c r="C36" s="59"/>
      <c r="D36" s="59"/>
      <c r="E36" s="59"/>
      <c r="F36" s="108" t="s">
        <v>87</v>
      </c>
      <c r="G36" s="110" t="s">
        <v>119</v>
      </c>
    </row>
    <row r="37" spans="1:7" ht="14.1" customHeight="1" x14ac:dyDescent="0.35">
      <c r="A37" s="60" t="s">
        <v>89</v>
      </c>
      <c r="B37" s="58">
        <v>0</v>
      </c>
      <c r="C37" s="59"/>
      <c r="D37" s="59"/>
      <c r="E37" s="59"/>
      <c r="F37" s="108"/>
      <c r="G37" s="110"/>
    </row>
    <row r="38" spans="1:7" ht="14.25" customHeight="1" thickBot="1" x14ac:dyDescent="0.4">
      <c r="A38" s="62" t="s">
        <v>90</v>
      </c>
      <c r="B38" s="63">
        <v>35</v>
      </c>
      <c r="C38" s="64">
        <v>0</v>
      </c>
      <c r="D38" s="64">
        <v>44</v>
      </c>
      <c r="E38" s="64">
        <f>C38+D38</f>
        <v>44</v>
      </c>
      <c r="F38" s="109"/>
      <c r="G38" s="111"/>
    </row>
    <row r="39" spans="1:7" ht="13.9" thickBot="1" x14ac:dyDescent="0.4">
      <c r="A39" s="66"/>
      <c r="B39" s="66"/>
      <c r="C39" s="71"/>
      <c r="D39" s="71"/>
      <c r="E39" s="71"/>
      <c r="F39" s="16"/>
      <c r="G39" s="16"/>
    </row>
    <row r="40" spans="1:7" s="56" customFormat="1" ht="17.649999999999999" x14ac:dyDescent="0.4">
      <c r="A40" s="55" t="s">
        <v>124</v>
      </c>
      <c r="B40" s="112" t="s">
        <v>125</v>
      </c>
      <c r="C40" s="112"/>
      <c r="D40" s="112"/>
      <c r="E40" s="112"/>
      <c r="F40" s="112"/>
      <c r="G40" s="113"/>
    </row>
    <row r="41" spans="1:7" ht="27.75" x14ac:dyDescent="0.35">
      <c r="A41" s="57" t="s">
        <v>126</v>
      </c>
      <c r="B41" s="58" t="s">
        <v>127</v>
      </c>
      <c r="C41" s="59"/>
      <c r="D41" s="59"/>
      <c r="E41" s="59"/>
      <c r="F41" s="108"/>
      <c r="G41" s="110"/>
    </row>
    <row r="42" spans="1:7" ht="14.45" customHeight="1" x14ac:dyDescent="0.35">
      <c r="A42" s="60" t="s">
        <v>89</v>
      </c>
      <c r="B42" s="58">
        <v>0</v>
      </c>
      <c r="C42" s="61"/>
      <c r="D42" s="61"/>
      <c r="E42" s="61"/>
      <c r="F42" s="108"/>
      <c r="G42" s="110"/>
    </row>
    <row r="43" spans="1:7" ht="15" customHeight="1" thickBot="1" x14ac:dyDescent="0.4">
      <c r="A43" s="62" t="s">
        <v>90</v>
      </c>
      <c r="B43" s="63">
        <v>1</v>
      </c>
      <c r="C43" s="64">
        <v>0</v>
      </c>
      <c r="D43" s="64">
        <v>0</v>
      </c>
      <c r="E43" s="64">
        <v>0</v>
      </c>
      <c r="F43" s="109"/>
      <c r="G43" s="111"/>
    </row>
    <row r="44" spans="1:7" ht="13.9" thickBot="1" x14ac:dyDescent="0.4">
      <c r="A44" s="66"/>
      <c r="B44" s="66"/>
      <c r="C44" s="71"/>
      <c r="D44" s="71"/>
      <c r="E44" s="71"/>
      <c r="F44" s="16"/>
      <c r="G44" s="16"/>
    </row>
    <row r="45" spans="1:7" ht="30.95" customHeight="1" x14ac:dyDescent="0.35">
      <c r="A45" s="68" t="s">
        <v>128</v>
      </c>
      <c r="B45" s="102" t="s">
        <v>129</v>
      </c>
      <c r="C45" s="102"/>
      <c r="D45" s="102"/>
      <c r="E45" s="102"/>
      <c r="F45" s="102"/>
      <c r="G45" s="103"/>
    </row>
    <row r="46" spans="1:7" ht="27.75" x14ac:dyDescent="0.35">
      <c r="A46" s="57" t="s">
        <v>130</v>
      </c>
      <c r="B46" s="58" t="s">
        <v>131</v>
      </c>
      <c r="C46" s="59"/>
      <c r="D46" s="59"/>
      <c r="E46" s="59"/>
      <c r="F46" s="108" t="s">
        <v>87</v>
      </c>
      <c r="G46" s="110" t="s">
        <v>132</v>
      </c>
    </row>
    <row r="47" spans="1:7" ht="14.25" customHeight="1" x14ac:dyDescent="0.35">
      <c r="A47" s="57" t="s">
        <v>89</v>
      </c>
      <c r="B47" s="58" t="s">
        <v>133</v>
      </c>
      <c r="C47" s="59"/>
      <c r="D47" s="59"/>
      <c r="E47" s="59"/>
      <c r="F47" s="108"/>
      <c r="G47" s="110"/>
    </row>
    <row r="48" spans="1:7" ht="14.25" thickBot="1" x14ac:dyDescent="0.4">
      <c r="A48" s="74" t="s">
        <v>90</v>
      </c>
      <c r="B48" s="63">
        <v>1</v>
      </c>
      <c r="C48" s="64">
        <v>1</v>
      </c>
      <c r="D48" s="64">
        <v>0</v>
      </c>
      <c r="E48" s="64">
        <f>SUM(C48:D48)</f>
        <v>1</v>
      </c>
      <c r="F48" s="109"/>
      <c r="G48" s="111"/>
    </row>
    <row r="49" spans="1:7" ht="13.9" thickBot="1" x14ac:dyDescent="0.4">
      <c r="A49" s="66"/>
      <c r="B49" s="66"/>
      <c r="C49" s="71"/>
      <c r="D49" s="71"/>
      <c r="E49" s="71"/>
      <c r="F49" s="16"/>
      <c r="G49" s="16"/>
    </row>
    <row r="50" spans="1:7" s="56" customFormat="1" ht="17.649999999999999" x14ac:dyDescent="0.4">
      <c r="A50" s="55" t="s">
        <v>134</v>
      </c>
      <c r="B50" s="112" t="s">
        <v>135</v>
      </c>
      <c r="C50" s="112"/>
      <c r="D50" s="112"/>
      <c r="E50" s="112"/>
      <c r="F50" s="112"/>
      <c r="G50" s="113"/>
    </row>
    <row r="51" spans="1:7" ht="55.5" x14ac:dyDescent="0.35">
      <c r="A51" s="57" t="s">
        <v>136</v>
      </c>
      <c r="B51" s="58" t="s">
        <v>137</v>
      </c>
      <c r="C51" s="59"/>
      <c r="D51" s="59"/>
      <c r="E51" s="59"/>
      <c r="F51" s="108" t="s">
        <v>87</v>
      </c>
      <c r="G51" s="110" t="s">
        <v>138</v>
      </c>
    </row>
    <row r="52" spans="1:7" ht="14.45" customHeight="1" x14ac:dyDescent="0.35">
      <c r="A52" s="60" t="s">
        <v>89</v>
      </c>
      <c r="B52" s="58">
        <v>0</v>
      </c>
      <c r="C52" s="61"/>
      <c r="D52" s="61"/>
      <c r="E52" s="61"/>
      <c r="F52" s="108"/>
      <c r="G52" s="110"/>
    </row>
    <row r="53" spans="1:7" ht="15" customHeight="1" x14ac:dyDescent="0.35">
      <c r="A53" s="60" t="s">
        <v>90</v>
      </c>
      <c r="B53" s="58" t="s">
        <v>139</v>
      </c>
      <c r="C53" s="75">
        <v>1</v>
      </c>
      <c r="D53" s="75">
        <v>0</v>
      </c>
      <c r="E53" s="75">
        <f>SUM(C53+D53)</f>
        <v>1</v>
      </c>
      <c r="F53" s="108"/>
      <c r="G53" s="110"/>
    </row>
    <row r="54" spans="1:7" ht="15" customHeight="1" x14ac:dyDescent="0.35">
      <c r="A54" s="60"/>
      <c r="B54" s="58"/>
      <c r="C54" s="59"/>
      <c r="D54" s="59"/>
      <c r="E54" s="59"/>
      <c r="F54" s="59"/>
      <c r="G54" s="43"/>
    </row>
    <row r="55" spans="1:7" ht="69.400000000000006" x14ac:dyDescent="0.35">
      <c r="A55" s="57" t="s">
        <v>140</v>
      </c>
      <c r="B55" s="58" t="s">
        <v>141</v>
      </c>
      <c r="C55" s="59"/>
      <c r="D55" s="59"/>
      <c r="E55" s="59"/>
      <c r="F55" s="108" t="s">
        <v>87</v>
      </c>
      <c r="G55" s="110" t="s">
        <v>138</v>
      </c>
    </row>
    <row r="56" spans="1:7" ht="15" customHeight="1" x14ac:dyDescent="0.35">
      <c r="A56" s="60" t="s">
        <v>89</v>
      </c>
      <c r="B56" s="58">
        <v>0</v>
      </c>
      <c r="C56" s="61"/>
      <c r="D56" s="61"/>
      <c r="E56" s="61"/>
      <c r="F56" s="108"/>
      <c r="G56" s="110"/>
    </row>
    <row r="57" spans="1:7" ht="15" customHeight="1" thickBot="1" x14ac:dyDescent="0.4">
      <c r="A57" s="62" t="s">
        <v>90</v>
      </c>
      <c r="B57" s="63" t="s">
        <v>142</v>
      </c>
      <c r="C57" s="69">
        <v>1</v>
      </c>
      <c r="D57" s="69">
        <v>0</v>
      </c>
      <c r="E57" s="69">
        <f>SUM(C57+D57%)</f>
        <v>1</v>
      </c>
      <c r="F57" s="109"/>
      <c r="G57" s="110"/>
    </row>
    <row r="58" spans="1:7" ht="14.25" thickBot="1" x14ac:dyDescent="0.4">
      <c r="A58" s="66"/>
      <c r="B58" s="67"/>
      <c r="C58" s="66"/>
      <c r="D58" s="67"/>
      <c r="E58" s="67"/>
      <c r="F58" s="16"/>
      <c r="G58" s="16"/>
    </row>
    <row r="59" spans="1:7" ht="15" customHeight="1" x14ac:dyDescent="0.35">
      <c r="A59" s="68" t="s">
        <v>143</v>
      </c>
      <c r="B59" s="102" t="s">
        <v>144</v>
      </c>
      <c r="C59" s="102"/>
      <c r="D59" s="102"/>
      <c r="E59" s="102"/>
      <c r="F59" s="102"/>
      <c r="G59" s="103"/>
    </row>
    <row r="60" spans="1:7" ht="41.65" x14ac:dyDescent="0.35">
      <c r="A60" s="57" t="s">
        <v>145</v>
      </c>
      <c r="B60" s="58" t="s">
        <v>146</v>
      </c>
      <c r="C60" s="59"/>
      <c r="D60" s="59"/>
      <c r="E60" s="59"/>
      <c r="F60" s="108" t="s">
        <v>87</v>
      </c>
      <c r="G60" s="110" t="s">
        <v>147</v>
      </c>
    </row>
    <row r="61" spans="1:7" ht="14.25" customHeight="1" x14ac:dyDescent="0.35">
      <c r="A61" s="60" t="s">
        <v>89</v>
      </c>
      <c r="B61" s="58">
        <v>1500</v>
      </c>
      <c r="C61" s="59"/>
      <c r="D61" s="59"/>
      <c r="E61" s="59"/>
      <c r="F61" s="108"/>
      <c r="G61" s="110"/>
    </row>
    <row r="62" spans="1:7" ht="14.25" customHeight="1" thickBot="1" x14ac:dyDescent="0.4">
      <c r="A62" s="62" t="s">
        <v>90</v>
      </c>
      <c r="B62" s="63">
        <v>7500</v>
      </c>
      <c r="C62" s="64">
        <v>7500</v>
      </c>
      <c r="D62" s="64">
        <v>0</v>
      </c>
      <c r="E62" s="64">
        <f>SUM(C62+D62)</f>
        <v>7500</v>
      </c>
      <c r="F62" s="109"/>
      <c r="G62" s="111"/>
    </row>
    <row r="63" spans="1:7" ht="13.9" thickBot="1" x14ac:dyDescent="0.4"/>
    <row r="64" spans="1:7" ht="15.6" customHeight="1" x14ac:dyDescent="0.35">
      <c r="A64" s="68" t="s">
        <v>148</v>
      </c>
      <c r="B64" s="102" t="s">
        <v>149</v>
      </c>
      <c r="C64" s="102"/>
      <c r="D64" s="102"/>
      <c r="E64" s="102"/>
      <c r="F64" s="102"/>
      <c r="G64" s="103"/>
    </row>
    <row r="65" spans="1:7" ht="69.400000000000006" x14ac:dyDescent="0.35">
      <c r="A65" s="57" t="s">
        <v>150</v>
      </c>
      <c r="B65" s="58" t="s">
        <v>151</v>
      </c>
      <c r="C65" s="59"/>
      <c r="D65" s="59"/>
      <c r="E65" s="59"/>
      <c r="F65" s="108" t="s">
        <v>152</v>
      </c>
      <c r="G65" s="110" t="s">
        <v>147</v>
      </c>
    </row>
    <row r="66" spans="1:7" ht="13.9" x14ac:dyDescent="0.35">
      <c r="A66" s="57" t="s">
        <v>89</v>
      </c>
      <c r="B66" s="58">
        <v>0</v>
      </c>
      <c r="C66" s="59"/>
      <c r="D66" s="59"/>
      <c r="E66" s="59"/>
      <c r="F66" s="108"/>
      <c r="G66" s="110"/>
    </row>
    <row r="67" spans="1:7" ht="14.25" thickBot="1" x14ac:dyDescent="0.4">
      <c r="A67" s="74" t="s">
        <v>90</v>
      </c>
      <c r="B67" s="63" t="s">
        <v>142</v>
      </c>
      <c r="C67" s="69">
        <v>0.7</v>
      </c>
      <c r="D67" s="69">
        <v>0</v>
      </c>
      <c r="E67" s="69">
        <f>SUM(C67+D67)</f>
        <v>0.7</v>
      </c>
      <c r="F67" s="109"/>
      <c r="G67" s="111"/>
    </row>
    <row r="68" spans="1:7" ht="13.9" thickBot="1" x14ac:dyDescent="0.4"/>
    <row r="69" spans="1:7" ht="30.6" customHeight="1" x14ac:dyDescent="0.35">
      <c r="A69" s="68" t="s">
        <v>153</v>
      </c>
      <c r="B69" s="102" t="s">
        <v>154</v>
      </c>
      <c r="C69" s="102"/>
      <c r="D69" s="102"/>
      <c r="E69" s="102"/>
      <c r="F69" s="102"/>
      <c r="G69" s="103"/>
    </row>
    <row r="70" spans="1:7" ht="69.400000000000006" x14ac:dyDescent="0.35">
      <c r="A70" s="57" t="s">
        <v>155</v>
      </c>
      <c r="B70" s="58" t="s">
        <v>156</v>
      </c>
      <c r="C70" s="76"/>
      <c r="D70" s="76"/>
      <c r="E70" s="76"/>
      <c r="F70" s="104" t="s">
        <v>87</v>
      </c>
      <c r="G70" s="106" t="s">
        <v>157</v>
      </c>
    </row>
    <row r="71" spans="1:7" ht="13.9" x14ac:dyDescent="0.35">
      <c r="A71" s="57" t="s">
        <v>89</v>
      </c>
      <c r="B71" s="58">
        <v>0</v>
      </c>
      <c r="C71" s="76"/>
      <c r="D71" s="76"/>
      <c r="E71" s="76"/>
      <c r="F71" s="104"/>
      <c r="G71" s="106"/>
    </row>
    <row r="72" spans="1:7" ht="14.25" thickBot="1" x14ac:dyDescent="0.4">
      <c r="A72" s="74" t="s">
        <v>90</v>
      </c>
      <c r="B72" s="63">
        <v>500</v>
      </c>
      <c r="C72" s="65">
        <v>805</v>
      </c>
      <c r="D72" s="65">
        <v>0</v>
      </c>
      <c r="E72" s="65">
        <f>SUM(C72:D72)</f>
        <v>805</v>
      </c>
      <c r="F72" s="105"/>
      <c r="G72" s="107"/>
    </row>
    <row r="73" spans="1:7" ht="13.9" thickBot="1" x14ac:dyDescent="0.4"/>
    <row r="74" spans="1:7" ht="25.5" customHeight="1" x14ac:dyDescent="0.35">
      <c r="A74" s="68" t="s">
        <v>158</v>
      </c>
      <c r="B74" s="102" t="s">
        <v>159</v>
      </c>
      <c r="C74" s="102"/>
      <c r="D74" s="102"/>
      <c r="E74" s="102"/>
      <c r="F74" s="102"/>
      <c r="G74" s="103"/>
    </row>
    <row r="75" spans="1:7" ht="42.6" customHeight="1" x14ac:dyDescent="0.35">
      <c r="A75" s="57" t="s">
        <v>160</v>
      </c>
      <c r="B75" s="58" t="s">
        <v>161</v>
      </c>
      <c r="C75" s="59"/>
      <c r="D75" s="59"/>
      <c r="E75" s="59"/>
      <c r="F75" s="108" t="s">
        <v>162</v>
      </c>
      <c r="G75" s="110" t="s">
        <v>163</v>
      </c>
    </row>
    <row r="76" spans="1:7" ht="13.9" x14ac:dyDescent="0.35">
      <c r="A76" s="57" t="s">
        <v>89</v>
      </c>
      <c r="B76" s="58">
        <v>0</v>
      </c>
      <c r="C76" s="59"/>
      <c r="D76" s="59"/>
      <c r="E76" s="59"/>
      <c r="F76" s="108"/>
      <c r="G76" s="110"/>
    </row>
    <row r="77" spans="1:7" ht="14.25" thickBot="1" x14ac:dyDescent="0.4">
      <c r="A77" s="74" t="s">
        <v>90</v>
      </c>
      <c r="B77" s="63">
        <v>35</v>
      </c>
      <c r="C77" s="64">
        <v>0</v>
      </c>
      <c r="D77" s="64">
        <v>30</v>
      </c>
      <c r="E77" s="64">
        <f>SUM(C77+D77)</f>
        <v>30</v>
      </c>
      <c r="F77" s="109"/>
      <c r="G77" s="111"/>
    </row>
  </sheetData>
  <mergeCells count="44">
    <mergeCell ref="A2:G2"/>
    <mergeCell ref="B6:G6"/>
    <mergeCell ref="B25:G25"/>
    <mergeCell ref="F26:F28"/>
    <mergeCell ref="G26:G28"/>
    <mergeCell ref="B30:G30"/>
    <mergeCell ref="F12:F14"/>
    <mergeCell ref="G12:G14"/>
    <mergeCell ref="B11:G11"/>
    <mergeCell ref="F7:F9"/>
    <mergeCell ref="G7:G9"/>
    <mergeCell ref="G21:G23"/>
    <mergeCell ref="F21:F23"/>
    <mergeCell ref="B16:G16"/>
    <mergeCell ref="F17:F19"/>
    <mergeCell ref="G17:G19"/>
    <mergeCell ref="F31:F33"/>
    <mergeCell ref="G31:G33"/>
    <mergeCell ref="B35:G35"/>
    <mergeCell ref="F36:F38"/>
    <mergeCell ref="G36:G38"/>
    <mergeCell ref="B50:G50"/>
    <mergeCell ref="F51:F53"/>
    <mergeCell ref="G51:G53"/>
    <mergeCell ref="B40:G40"/>
    <mergeCell ref="F41:F43"/>
    <mergeCell ref="G41:G43"/>
    <mergeCell ref="B45:G45"/>
    <mergeCell ref="F46:F48"/>
    <mergeCell ref="G46:G48"/>
    <mergeCell ref="B64:G64"/>
    <mergeCell ref="F65:F67"/>
    <mergeCell ref="G65:G67"/>
    <mergeCell ref="F55:F57"/>
    <mergeCell ref="G55:G57"/>
    <mergeCell ref="B59:G59"/>
    <mergeCell ref="F60:F62"/>
    <mergeCell ref="G60:G62"/>
    <mergeCell ref="B69:G69"/>
    <mergeCell ref="F70:F72"/>
    <mergeCell ref="G70:G72"/>
    <mergeCell ref="B74:G74"/>
    <mergeCell ref="F75:F77"/>
    <mergeCell ref="G75:G7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18"/>
  <sheetViews>
    <sheetView tabSelected="1" zoomScaleNormal="100" workbookViewId="0">
      <selection activeCell="H4" sqref="H4"/>
    </sheetView>
  </sheetViews>
  <sheetFormatPr defaultColWidth="9.1328125" defaultRowHeight="14.25" x14ac:dyDescent="0.45"/>
  <cols>
    <col min="1" max="1" width="134.1328125" style="1" customWidth="1"/>
  </cols>
  <sheetData>
    <row r="1" spans="1:1" x14ac:dyDescent="0.45">
      <c r="A1" s="14" t="s">
        <v>164</v>
      </c>
    </row>
    <row r="2" spans="1:1" ht="20.25" x14ac:dyDescent="0.45">
      <c r="A2" s="2" t="s">
        <v>165</v>
      </c>
    </row>
    <row r="3" spans="1:1" ht="402.4" x14ac:dyDescent="0.45">
      <c r="A3" s="15" t="s">
        <v>166</v>
      </c>
    </row>
    <row r="4" spans="1:1" ht="138.75" x14ac:dyDescent="0.45">
      <c r="A4" s="15" t="s">
        <v>167</v>
      </c>
    </row>
    <row r="5" spans="1:1" x14ac:dyDescent="0.45">
      <c r="A5" s="16"/>
    </row>
    <row r="6" spans="1:1" x14ac:dyDescent="0.45">
      <c r="A6" s="17" t="s">
        <v>168</v>
      </c>
    </row>
    <row r="7" spans="1:1" x14ac:dyDescent="0.45">
      <c r="A7" s="2" t="s">
        <v>169</v>
      </c>
    </row>
    <row r="8" spans="1:1" x14ac:dyDescent="0.45">
      <c r="A8" s="3" t="s">
        <v>170</v>
      </c>
    </row>
    <row r="9" spans="1:1" ht="20.25" x14ac:dyDescent="0.45">
      <c r="A9" s="4" t="s">
        <v>171</v>
      </c>
    </row>
    <row r="10" spans="1:1" x14ac:dyDescent="0.45">
      <c r="A10" s="42" t="s">
        <v>172</v>
      </c>
    </row>
    <row r="11" spans="1:1" x14ac:dyDescent="0.45">
      <c r="A11" s="45" t="s">
        <v>173</v>
      </c>
    </row>
    <row r="12" spans="1:1" x14ac:dyDescent="0.45">
      <c r="A12" s="45"/>
    </row>
    <row r="13" spans="1:1" x14ac:dyDescent="0.45">
      <c r="A13" s="5" t="s">
        <v>174</v>
      </c>
    </row>
    <row r="14" spans="1:1" x14ac:dyDescent="0.45">
      <c r="A14" s="10" t="s">
        <v>175</v>
      </c>
    </row>
    <row r="15" spans="1:1" x14ac:dyDescent="0.45">
      <c r="A15" s="77" t="s">
        <v>176</v>
      </c>
    </row>
    <row r="16" spans="1:1" x14ac:dyDescent="0.45">
      <c r="A16" s="5"/>
    </row>
    <row r="17" spans="1:1" x14ac:dyDescent="0.45">
      <c r="A17" s="5" t="s">
        <v>177</v>
      </c>
    </row>
    <row r="18" spans="1:1" x14ac:dyDescent="0.45">
      <c r="A18" s="27" t="s">
        <v>178</v>
      </c>
    </row>
  </sheetData>
  <hyperlinks>
    <hyperlink ref="A6" r:id="rId1" display="../../../../covid19mptfcall1/Shared Documents/Forms/AllItems.aspx" xr:uid="{00000000-0004-0000-0400-000000000000}"/>
    <hyperlink ref="A8" r:id="rId2" display="../../../../covid19mptfcall1/Shared Documents/Forms/AllItems.aspx" xr:uid="{00000000-0004-0000-0400-000001000000}"/>
    <hyperlink ref="A18" r:id="rId3" display="https://eur03.safelinks.protection.outlook.com/?url=https%3A%2F%2Ftrello.com%2Fb%2FjEMmcX5K%2Fcovid-19-response-and-recovery-mptf&amp;data=04%7C01%7Colga.aleshina%40undp.org%7Cbf30ce863a034a67bc2208d8a07d07c9%7Cb3e5db5e2944483799f57488ace54319%7C0%7C0%7C637435806163987491%7CUnknown%7CTWFpbGZsb3d8eyJWIjoiMC4wLjAwMDAiLCJQIjoiV2luMzIiLCJBTiI6Ik1haWwiLCJXVCI6Mn0%3D%7C1000&amp;sdata=iq9EIgYfdHwbvepunXoZvw36vfEektGyqZw4AKwsq1M%3D&amp;reserved=0" xr:uid="{00000000-0004-0000-0400-000002000000}"/>
    <hyperlink ref="A14" r:id="rId4" xr:uid="{67E7F2CE-4BA3-4429-AE08-5718453AC7CE}"/>
    <hyperlink ref="A10" r:id="rId5" xr:uid="{8F90A8A3-5BA2-49E8-949A-7B455940198D}"/>
    <hyperlink ref="A11" r:id="rId6" xr:uid="{A5DE9BFE-9F2D-4ED6-B73A-5AADD911E732}"/>
    <hyperlink ref="A15" r:id="rId7" xr:uid="{38D2A9BB-12D5-4C7E-9E44-EA008F5F0932}"/>
  </hyperlinks>
  <pageMargins left="0.7" right="0.7" top="0.75" bottom="0.75" header="0.3" footer="0.3"/>
  <pageSetup orientation="landscape"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nina.andersen@undp.org</UploadedBy>
    <Classification xmlns="b1528a4b-5ccb-40f7-a09e-43427183cd95">External</Classification>
    <FormCode xmlns="b1528a4b-5ccb-40f7-a09e-43427183cd95" xsi:nil="true"/>
    <FundId xmlns="f9695bc1-6109-4dcd-a27a-f8a0370b00e2">209</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MPTF_00209_00266</ProjectId>
    <FundCode xmlns="f9695bc1-6109-4dcd-a27a-f8a0370b00e2">MPTF_00209</FundCode>
    <Comments xmlns="f9695bc1-6109-4dcd-a27a-f8a0370b00e2" xsi:nil="true"/>
    <Active xmlns="f9695bc1-6109-4dcd-a27a-f8a0370b00e2">Yes</Active>
    <DocumentDate xmlns="b1528a4b-5ccb-40f7-a09e-43427183cd95">2022-08-31T07:00:00+00:00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222A27-B1A6-48BB-90DD-20582ECB12B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71B4823-8038-4AAF-9888-402CDCD5FEC3}"/>
</file>

<file path=customXml/itemProps3.xml><?xml version="1.0" encoding="utf-8"?>
<ds:datastoreItem xmlns:ds="http://schemas.openxmlformats.org/officeDocument/2006/customXml" ds:itemID="{06ACF0C9-0EBE-4C2B-A5B7-98CD6AD179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OVERALL REPORTING INSTRUCTIONS</vt:lpstr>
      <vt:lpstr>General Information</vt:lpstr>
      <vt:lpstr>Narrative</vt:lpstr>
      <vt:lpstr>Project Indicators </vt:lpstr>
      <vt:lpstr>Communication</vt:lpstr>
      <vt:lpstr>'Project Indicators '!_ftn1</vt:lpstr>
      <vt:lpstr>'General Information'!_ftn5</vt:lpstr>
      <vt:lpstr>'General Information'!_ftn6</vt:lpstr>
      <vt:lpstr>'Project Indicators '!_ftnref1</vt:lpstr>
      <vt:lpstr>'General Information'!_ftnref2</vt:lpstr>
      <vt:lpstr>'General Information'!_ftnref4</vt:lpstr>
      <vt:lpstr>'General Information'!_ftnref5</vt:lpstr>
      <vt:lpstr>'General Information'!_ftnref6</vt:lpstr>
      <vt:lpstr>'OVERALL REPORTING 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STP Final report template COVID-19 MPT FINAL_revMM.xlsx</dc:title>
  <dc:subject/>
  <dc:creator>Piyoo</dc:creator>
  <cp:keywords/>
  <dc:description/>
  <cp:lastModifiedBy>Claudio Pinto Vicente</cp:lastModifiedBy>
  <cp:revision/>
  <dcterms:created xsi:type="dcterms:W3CDTF">2020-12-07T17:58:50Z</dcterms:created>
  <dcterms:modified xsi:type="dcterms:W3CDTF">2022-04-21T16:20:36Z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