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mar.yelemou1\Desktop\"/>
    </mc:Choice>
  </mc:AlternateContent>
  <xr:revisionPtr revIDLastSave="0" documentId="8_{1A52F3C2-C220-4927-BC20-2110D71CD2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D15" i="1"/>
  <c r="G14" i="1"/>
  <c r="E17" i="1"/>
  <c r="F17" i="1"/>
  <c r="H17" i="1"/>
  <c r="I17" i="1"/>
  <c r="J8" i="1"/>
  <c r="J9" i="1"/>
  <c r="J10" i="1"/>
  <c r="J11" i="1"/>
  <c r="J12" i="1"/>
  <c r="J13" i="1"/>
  <c r="J7" i="1"/>
  <c r="J14" i="1" l="1"/>
  <c r="G17" i="1"/>
  <c r="D17" i="1"/>
  <c r="J17" i="1" l="1"/>
  <c r="J15" i="1"/>
</calcChain>
</file>

<file path=xl/sharedStrings.xml><?xml version="1.0" encoding="utf-8"?>
<sst xmlns="http://schemas.openxmlformats.org/spreadsheetml/2006/main" count="20" uniqueCount="20">
  <si>
    <t>Total Budget</t>
  </si>
  <si>
    <t>Total Actuals</t>
  </si>
  <si>
    <t>Organisation Recipiendaires 1 : UNDP</t>
  </si>
  <si>
    <t>Organisation Recipiendaires 2 :UNHCR</t>
  </si>
  <si>
    <t xml:space="preserve">Organisation Recipiendaires 3 : </t>
  </si>
  <si>
    <t>UNDP</t>
  </si>
  <si>
    <t>UNHCR</t>
  </si>
  <si>
    <t>Utilisation budget</t>
  </si>
  <si>
    <t>1- Personnel et autres employés</t>
  </si>
  <si>
    <t>2- Fournitures, produits de base, materiels</t>
  </si>
  <si>
    <t>3- Equipements</t>
  </si>
  <si>
    <t xml:space="preserve">4 - Services contractuels </t>
  </si>
  <si>
    <t xml:space="preserve">5 - Frais de déplacement </t>
  </si>
  <si>
    <t xml:space="preserve">6 - Transferts et subventions aux homologues </t>
  </si>
  <si>
    <t>7 - General Operating and other Costs</t>
  </si>
  <si>
    <t xml:space="preserve">Sous-budget total du projet </t>
  </si>
  <si>
    <t>Coûts indirects (7%)</t>
  </si>
  <si>
    <t xml:space="preserve">Specialized Donor Report SA (SSDR) incl. ISC* </t>
  </si>
  <si>
    <t>TOTAL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</si>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</sst>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2" fillId="0" borderId="2" xfId="0" applyFont="1" applyBorder="1"/>
    <xf numFmtId="0" fontId="3" fillId="0" borderId="6" xfId="0" applyFont="1" applyBorder="1"/>
    <xf numFmtId="2" fontId="2" fillId="0" borderId="2" xfId="0" applyNumberFormat="1" applyFont="1" applyBorder="1"/>
    <xf numFmtId="0" fontId="1" fillId="2" borderId="2" xfId="0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/>
    <xf numFmtId="0" fontId="3" fillId="3" borderId="7" xfId="0" applyFont="1" applyFill="1" applyBorder="1"/>
    <xf numFmtId="2" fontId="3" fillId="3" borderId="2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K19"/>
  <sheetViews>
    <sheetView tabSelected="1" topLeftCell="C1" workbookViewId="0">
      <selection activeCell="I15" sqref="I15"/>
    </sheetView>
  </sheetViews>
  <sheetFormatPr baseColWidth="10" defaultColWidth="11.453125" defaultRowHeight="14.5" x14ac:dyDescent="0.35"/>
  <cols>
    <col min="3" max="3" width="48.26953125" bestFit="1" customWidth="1"/>
    <col min="4" max="4" width="25.453125" customWidth="1"/>
    <col min="5" max="5" width="22.7265625" customWidth="1"/>
    <col min="6" max="6" width="21.7265625" customWidth="1"/>
  </cols>
  <sheetData>
    <row r="4" spans="3:11" ht="15" thickBot="1" x14ac:dyDescent="0.4"/>
    <row r="5" spans="3:11" ht="15" thickBot="1" x14ac:dyDescent="0.4">
      <c r="C5" s="17"/>
      <c r="D5" s="14" t="s">
        <v>0</v>
      </c>
      <c r="E5" s="15"/>
      <c r="F5" s="16"/>
      <c r="G5" s="14" t="s">
        <v>1</v>
      </c>
      <c r="H5" s="15"/>
      <c r="I5" s="15"/>
      <c r="J5" s="16"/>
      <c r="K5" s="1"/>
    </row>
    <row r="6" spans="3:11" ht="43" thickBot="1" x14ac:dyDescent="0.4">
      <c r="C6" s="18"/>
      <c r="D6" s="3" t="s">
        <v>2</v>
      </c>
      <c r="E6" s="3" t="s">
        <v>3</v>
      </c>
      <c r="F6" s="3" t="s">
        <v>4</v>
      </c>
      <c r="G6" s="4" t="s">
        <v>5</v>
      </c>
      <c r="H6" s="4" t="s">
        <v>6</v>
      </c>
      <c r="I6" s="3"/>
      <c r="J6" s="3" t="s">
        <v>7</v>
      </c>
      <c r="K6" s="1"/>
    </row>
    <row r="7" spans="3:11" ht="15" thickBot="1" x14ac:dyDescent="0.4">
      <c r="C7" s="5" t="s">
        <v>8</v>
      </c>
      <c r="D7" s="6">
        <v>140000</v>
      </c>
      <c r="E7" s="6"/>
      <c r="F7" s="6"/>
      <c r="G7" s="6">
        <v>140000</v>
      </c>
      <c r="H7" s="6"/>
      <c r="I7" s="6"/>
      <c r="J7" s="8">
        <f>G7*100/D7</f>
        <v>100</v>
      </c>
      <c r="K7" s="1"/>
    </row>
    <row r="8" spans="3:11" ht="15" thickBot="1" x14ac:dyDescent="0.4">
      <c r="C8" s="5" t="s">
        <v>9</v>
      </c>
      <c r="D8" s="8">
        <v>37663.550000000003</v>
      </c>
      <c r="E8" s="6"/>
      <c r="F8" s="6"/>
      <c r="G8" s="6">
        <v>37663.550000000003</v>
      </c>
      <c r="H8" s="6"/>
      <c r="I8" s="6"/>
      <c r="J8" s="8">
        <f t="shared" ref="J8:J17" si="0">G8*100/D8</f>
        <v>100</v>
      </c>
      <c r="K8" s="1"/>
    </row>
    <row r="9" spans="3:11" ht="15" thickBot="1" x14ac:dyDescent="0.4">
      <c r="C9" s="5" t="s">
        <v>10</v>
      </c>
      <c r="D9" s="6"/>
      <c r="E9" s="6"/>
      <c r="F9" s="6"/>
      <c r="G9" s="6"/>
      <c r="H9" s="6"/>
      <c r="I9" s="6"/>
      <c r="J9" s="8" t="e">
        <f t="shared" si="0"/>
        <v>#DIV/0!</v>
      </c>
      <c r="K9" s="1"/>
    </row>
    <row r="10" spans="3:11" ht="15" thickBot="1" x14ac:dyDescent="0.4">
      <c r="C10" s="5" t="s">
        <v>11</v>
      </c>
      <c r="D10" s="6">
        <v>180000</v>
      </c>
      <c r="E10" s="6"/>
      <c r="F10" s="6"/>
      <c r="G10" s="6">
        <v>180000</v>
      </c>
      <c r="H10" s="6"/>
      <c r="I10" s="6"/>
      <c r="J10" s="8">
        <f t="shared" si="0"/>
        <v>100</v>
      </c>
      <c r="K10" s="1"/>
    </row>
    <row r="11" spans="3:11" ht="15" thickBot="1" x14ac:dyDescent="0.4">
      <c r="C11" s="5" t="s">
        <v>12</v>
      </c>
      <c r="D11" s="6">
        <v>50000</v>
      </c>
      <c r="E11" s="6">
        <v>50000</v>
      </c>
      <c r="F11" s="6"/>
      <c r="G11" s="6">
        <v>50000</v>
      </c>
      <c r="H11" s="6">
        <v>50000</v>
      </c>
      <c r="I11" s="6"/>
      <c r="J11" s="8">
        <f t="shared" si="0"/>
        <v>100</v>
      </c>
      <c r="K11" s="1"/>
    </row>
    <row r="12" spans="3:11" ht="15" thickBot="1" x14ac:dyDescent="0.4">
      <c r="C12" s="7" t="s">
        <v>13</v>
      </c>
      <c r="D12" s="6">
        <v>340000</v>
      </c>
      <c r="E12" s="6">
        <v>440000</v>
      </c>
      <c r="F12" s="6"/>
      <c r="G12" s="6">
        <v>340000</v>
      </c>
      <c r="H12" s="6">
        <v>440000</v>
      </c>
      <c r="I12" s="6"/>
      <c r="J12" s="8">
        <f t="shared" si="0"/>
        <v>100</v>
      </c>
      <c r="K12" s="1"/>
    </row>
    <row r="13" spans="3:11" ht="16" thickBot="1" x14ac:dyDescent="0.4">
      <c r="C13" s="2" t="s">
        <v>14</v>
      </c>
      <c r="D13" s="6"/>
      <c r="E13" s="6"/>
      <c r="F13" s="6"/>
      <c r="G13" s="6"/>
      <c r="H13" s="6"/>
      <c r="I13" s="6"/>
      <c r="J13" s="8" t="e">
        <f t="shared" si="0"/>
        <v>#DIV/0!</v>
      </c>
      <c r="K13" s="1"/>
    </row>
    <row r="14" spans="3:11" ht="16" thickBot="1" x14ac:dyDescent="0.4">
      <c r="C14" s="9" t="s">
        <v>15</v>
      </c>
      <c r="D14" s="10">
        <v>747663.55</v>
      </c>
      <c r="E14" s="11">
        <v>654205.61</v>
      </c>
      <c r="F14" s="11"/>
      <c r="G14" s="11">
        <f>SUM(G7:G13)</f>
        <v>747663.55</v>
      </c>
      <c r="H14" s="11">
        <v>654205.61</v>
      </c>
      <c r="I14" s="11">
        <v>0</v>
      </c>
      <c r="J14" s="10">
        <f t="shared" si="0"/>
        <v>100</v>
      </c>
      <c r="K14" s="1"/>
    </row>
    <row r="15" spans="3:11" ht="16" thickBot="1" x14ac:dyDescent="0.4">
      <c r="C15" s="2" t="s">
        <v>16</v>
      </c>
      <c r="D15" s="8">
        <f>7%*D14</f>
        <v>52336.448500000006</v>
      </c>
      <c r="E15" s="8">
        <v>45794.39</v>
      </c>
      <c r="F15" s="8"/>
      <c r="G15" s="8">
        <f>7%*G14</f>
        <v>52336.448500000006</v>
      </c>
      <c r="H15" s="6">
        <v>45794.39</v>
      </c>
      <c r="I15" s="6">
        <v>0</v>
      </c>
      <c r="J15" s="8">
        <f t="shared" si="0"/>
        <v>100</v>
      </c>
      <c r="K15" s="1"/>
    </row>
    <row r="16" spans="3:11" ht="16" thickBot="1" x14ac:dyDescent="0.4">
      <c r="C16" s="2" t="s">
        <v>17</v>
      </c>
      <c r="D16" s="19"/>
      <c r="E16" s="20"/>
      <c r="F16" s="21"/>
      <c r="G16" s="6"/>
      <c r="H16" s="6"/>
      <c r="I16" s="6"/>
      <c r="J16" s="8"/>
      <c r="K16" s="1"/>
    </row>
    <row r="17" spans="3:11" ht="15" thickBot="1" x14ac:dyDescent="0.4">
      <c r="C17" s="12" t="s">
        <v>18</v>
      </c>
      <c r="D17" s="13">
        <f>D14+D15</f>
        <v>799999.9985000001</v>
      </c>
      <c r="E17" s="13">
        <f t="shared" ref="E17:I17" si="1">E14+E15</f>
        <v>700000</v>
      </c>
      <c r="F17" s="13">
        <f t="shared" si="1"/>
        <v>0</v>
      </c>
      <c r="G17" s="13">
        <f t="shared" si="1"/>
        <v>799999.9985000001</v>
      </c>
      <c r="H17" s="13">
        <f t="shared" si="1"/>
        <v>700000</v>
      </c>
      <c r="I17" s="13">
        <f t="shared" si="1"/>
        <v>0</v>
      </c>
      <c r="J17" s="13">
        <f t="shared" si="0"/>
        <v>100</v>
      </c>
      <c r="K17" s="1"/>
    </row>
    <row r="19" spans="3:11" x14ac:dyDescent="0.35">
      <c r="G19" t="s">
        <v>19</v>
      </c>
    </row>
  </sheetData>
  <mergeCells count="4">
    <mergeCell ref="D5:F5"/>
    <mergeCell ref="G5:J5"/>
    <mergeCell ref="C5:C6"/>
    <mergeCell ref="D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0" ma:contentTypeDescription="Create a new document." ma:contentTypeScope="" ma:versionID="89accdb81ba80ac435c32ba4047c5e62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d748007a8f0f7cd66beb0f327d1b5e41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Progress report</DocumentType>
    <UploadedBy xmlns="b1528a4b-5ccb-40f7-a09e-43427183cd95">oumar.yelemou1@undp.org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MPTF_00006_00866</ProjectId>
    <FundCode xmlns="f9695bc1-6109-4dcd-a27a-f8a0370b00e2">MPTF_00006</FundCode>
    <Comments xmlns="f9695bc1-6109-4dcd-a27a-f8a0370b00e2">2023 semester financial report</Comments>
    <Active xmlns="f9695bc1-6109-4dcd-a27a-f8a0370b00e2">Yes</Active>
    <DocumentDate xmlns="b1528a4b-5ccb-40f7-a09e-43427183cd95">2023-06-15T07:00:00+00:00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49932BDE-F2F7-48BD-B99E-42E85A74B31F}"/>
</file>

<file path=customXml/itemProps2.xml><?xml version="1.0" encoding="utf-8"?>
<ds:datastoreItem xmlns:ds="http://schemas.openxmlformats.org/officeDocument/2006/customXml" ds:itemID="{319F4FA7-7594-4AAD-B6F5-59BCCCBB4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E7951-4236-4620-83FF-D356A46FB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PBF UN PBF Paix Verte_Juin 2023.xlsx</dc:title>
  <dc:subject/>
  <dc:creator>Samake-OHCHR</dc:creator>
  <cp:keywords/>
  <dc:description/>
  <cp:lastModifiedBy>Oumar Yelemou</cp:lastModifiedBy>
  <cp:revision/>
  <dcterms:created xsi:type="dcterms:W3CDTF">2023-06-05T14:58:14Z</dcterms:created>
  <dcterms:modified xsi:type="dcterms:W3CDTF">2023-06-23T13:35:23Z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</Properties>
</file>