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G:\My Drive\Main docs\GPI\Reporting\End of project report\"/>
    </mc:Choice>
  </mc:AlternateContent>
  <bookViews>
    <workbookView xWindow="0" yWindow="0" windowWidth="6840" windowHeight="1690"/>
  </bookViews>
  <sheets>
    <sheet name="Sheet1" sheetId="1" r:id="rId1"/>
    <sheet name="Sheet2 (2)" sheetId="3" r:id="rId2"/>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4" i="3" l="1"/>
  <c r="J14" i="3"/>
  <c r="E16" i="3"/>
  <c r="G16" i="3"/>
  <c r="I16" i="3"/>
  <c r="C16" i="3"/>
</calcChain>
</file>

<file path=xl/sharedStrings.xml><?xml version="1.0" encoding="utf-8"?>
<sst xmlns="http://schemas.openxmlformats.org/spreadsheetml/2006/main" count="67" uniqueCount="65">
  <si>
    <t>Outcome/ Output number</t>
  </si>
  <si>
    <t>Outcome/ output/ activity formulation:</t>
  </si>
  <si>
    <t>Output 1.1:</t>
  </si>
  <si>
    <t>Activity 1.1.1:</t>
  </si>
  <si>
    <t>Output 1.2:</t>
  </si>
  <si>
    <t>Activity 1.2.1:</t>
  </si>
  <si>
    <t>Output 2.1:</t>
  </si>
  <si>
    <t>Activity 2.1.1:</t>
  </si>
  <si>
    <t>Activity 2.1.2:</t>
  </si>
  <si>
    <t>Output 2.2:</t>
  </si>
  <si>
    <t>Activity 2.2.1:</t>
  </si>
  <si>
    <t xml:space="preserve"> </t>
  </si>
  <si>
    <t>SUB-TOTAL PROJECT BUDGET:</t>
  </si>
  <si>
    <t>Percent of budget for each output reserved for direct action on gender eqaulity (if any):</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</si>
  <si>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</si>
  <si>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</si>
  <si>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</si>
  <si>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</si>
  <si>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</si>
  <si>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</si>
  <si>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</si>
  <si>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</si>
  <si>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</si>
  <si>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</si>
  <si>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</si>
  <si>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</si>
  <si>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PROJECT TOTAL</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</si>
  <si>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</si>
  <si>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</si>
  <si>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</si>
  <si>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</si>
  <si>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</si>
  <si>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</si>
  <si>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Level of expenditure/ commitments in USD (to provide at time of project progress reporting):</t>
  </si>
  <si>
    <t xml:space="preserve">OUTCOME 1: Outcome 1: Women and girls from conservative religious backgrounds empowered to claim their rights, have improved understanding of radicalization risks and take preventive measures
Activity 1.1.1 Strengthen capacity of women from conservative religious backgrounds in detecting risks and contributing to prevention of violent radicalization.
</t>
  </si>
  <si>
    <t xml:space="preserve">
Output 1.1: Women and girls from targeted groups have knowledge and skills in exercising women’s rights and are able to identify early signs of violent radicalization</t>
  </si>
  <si>
    <t>Activity 1.1.1 Strengthen capacity of women from conservative religious backgrounds in detecting risks and contributing to prevention of violent radicalization.</t>
  </si>
  <si>
    <t xml:space="preserve">Output 1.2: Capacitated women and girls implement initiatives on PVE and engage community members and duty bearers
</t>
  </si>
  <si>
    <t>Activity 1.1.2. Community initiatives and awareness campaigns</t>
  </si>
  <si>
    <t xml:space="preserve">OUTCOME 2:  Law enforcement institutions, local authorities, legal aid providers and social workers are capacitated to engage excluded groups of women and girls in inclusive dialog to ensure access to public service
</t>
  </si>
  <si>
    <t>Output 2.1. Law enforcement institutions, social workers and local administration representatives have knowledge and skills to apply socially-inclusive and gender-sensitive approach to PVE</t>
  </si>
  <si>
    <t>Activity 2.1.1. Awareness raising on prevention of radicalization among selected duty-bearers.</t>
  </si>
  <si>
    <t>Activity 2.1.2. Increase responsiveness of selected duty bearers to women at risk of radicalization.</t>
  </si>
  <si>
    <t xml:space="preserve"> Output 2.2. Free legal aid guaranteed to women and girls at risk through newly adopted law </t>
  </si>
  <si>
    <t>Activity 2.2.1. Working with a network of lawyers to provide legal counseling to women at high-risk of becoming radicalized.</t>
  </si>
  <si>
    <t>UNFPA</t>
  </si>
  <si>
    <t>UNICEF</t>
  </si>
  <si>
    <t>UNDP</t>
  </si>
  <si>
    <t>UNODC</t>
  </si>
  <si>
    <r>
      <t xml:space="preserve">Budget by recipient organization in USD - </t>
    </r>
    <r>
      <rPr>
        <sz val="8"/>
        <color rgb="FFFF0000"/>
        <rFont val="Times New Roman"/>
        <family val="1"/>
      </rPr>
      <t>Please add a new column for each recipient organization</t>
    </r>
  </si>
  <si>
    <t>TOTAL $ FOR OUTCOME 2: USD 473 580</t>
  </si>
  <si>
    <t>TOTAL $ FOR OUTCOME 1: USD 461 000</t>
  </si>
  <si>
    <t>N/A</t>
  </si>
  <si>
    <r>
      <t xml:space="preserve">Indirect support costs (7%): </t>
    </r>
    <r>
      <rPr>
        <b/>
        <sz val="12"/>
        <color theme="1"/>
        <rFont val="Times New Roman"/>
        <family val="1"/>
      </rPr>
      <t xml:space="preserve">USD 65 420 </t>
    </r>
  </si>
  <si>
    <t xml:space="preserve">TOTAL PROJECT BUDGET: USD 1 000 000 </t>
  </si>
  <si>
    <t>Annex D - PBF project budget "Women and girls as drivers for peace and prevention of radicalization"</t>
  </si>
  <si>
    <t>Amount Recipient  Agency UNODC</t>
  </si>
  <si>
    <t>Amount Recipient  Agency UNICEF</t>
  </si>
  <si>
    <t>Amount Recipient  Agency UNDP</t>
  </si>
  <si>
    <t>Amount Recipient  Agency UNFPA</t>
  </si>
  <si>
    <t>99,9%</t>
  </si>
  <si>
    <t>UNDP $183 820</t>
  </si>
  <si>
    <t>UNDP $100 000</t>
  </si>
  <si>
    <t>UNFPA $276 967</t>
  </si>
  <si>
    <t>UNICEF $185 149.29 UNODC 188 400 (output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</si>
</sst>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5"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b/>
      <i/>
      <sz val="12"/>
      <color theme="1"/>
      <name val="Times New Roman"/>
      <family val="1"/>
    </font>
    <font>
      <b/>
      <i/>
      <sz val="11"/>
      <color theme="1"/>
      <name val="Calibri"/>
      <family val="2"/>
      <scheme val="minor"/>
    </font>
    <font>
      <sz val="8"/>
      <color theme="1"/>
      <name val="Times New Roman"/>
      <family val="1"/>
    </font>
    <font>
      <sz val="8"/>
      <color rgb="FFFF0000"/>
      <name val="Times New Roman"/>
      <family val="1"/>
    </font>
    <font>
      <b/>
      <sz val="12"/>
      <color rgb="FFFF0000"/>
      <name val="Times New Roman"/>
      <family val="1"/>
    </font>
    <font>
      <i/>
      <sz val="12"/>
      <color rgb="FFFF0000"/>
      <name val="Times New Roman"/>
      <family val="1"/>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22">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0000"/>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rgb="FF000000"/>
      </right>
      <top/>
      <bottom style="medium">
        <color auto="1"/>
      </bottom>
      <diagonal/>
    </border>
    <border>
      <left/>
      <right style="medium">
        <color rgb="FF000000"/>
      </right>
      <top style="medium">
        <color auto="1"/>
      </top>
      <bottom style="medium">
        <color auto="1"/>
      </bottom>
      <diagonal/>
    </border>
  </borders>
  <cellStyleXfs count="1">
    <xf numFmtId="0" fontId="0" fillId="0" borderId="0"/>
  </cellStyleXfs>
  <cellXfs count="69">
    <xf numFmtId="0" fontId="0" fillId="0" borderId="0" xfId="0"/>
    <xf numFmtId="0" fontId="3" fillId="0" borderId="0" xfId="0" applyFont="1"/>
    <xf numFmtId="0" fontId="5" fillId="0" borderId="2" xfId="0" applyFont="1" applyBorder="1" applyAlignment="1">
      <alignment vertical="center" wrapText="1"/>
    </xf>
    <xf numFmtId="0" fontId="5" fillId="0" borderId="3" xfId="0" applyFont="1" applyBorder="1" applyAlignment="1">
      <alignment horizontal="right" vertical="center" wrapText="1"/>
    </xf>
    <xf numFmtId="0" fontId="5" fillId="0" borderId="3" xfId="0" applyFont="1" applyBorder="1" applyAlignment="1">
      <alignment horizontal="center" vertical="center" wrapText="1"/>
    </xf>
    <xf numFmtId="0" fontId="4" fillId="4" borderId="2" xfId="0" applyFont="1" applyFill="1" applyBorder="1" applyAlignment="1">
      <alignment vertical="center" wrapText="1"/>
    </xf>
    <xf numFmtId="0" fontId="5" fillId="4" borderId="3" xfId="0" applyFont="1" applyFill="1" applyBorder="1" applyAlignment="1">
      <alignment horizontal="right" vertical="center" wrapText="1"/>
    </xf>
    <xf numFmtId="0" fontId="6" fillId="0" borderId="0" xfId="0" applyFont="1"/>
    <xf numFmtId="0" fontId="7" fillId="0" borderId="0" xfId="0" applyFont="1"/>
    <xf numFmtId="0" fontId="8" fillId="0" borderId="0" xfId="0" applyFont="1"/>
    <xf numFmtId="0" fontId="1" fillId="0" borderId="0" xfId="0" applyFont="1" applyAlignment="1">
      <alignment horizontal="justify" vertical="center"/>
    </xf>
    <xf numFmtId="0" fontId="1" fillId="0" borderId="5" xfId="0" applyFont="1" applyBorder="1" applyAlignment="1">
      <alignment horizontal="justify" vertical="center"/>
    </xf>
    <xf numFmtId="0" fontId="1" fillId="0" borderId="5" xfId="0" applyFont="1" applyBorder="1" applyAlignment="1">
      <alignment vertical="center" wrapText="1"/>
    </xf>
    <xf numFmtId="0" fontId="2" fillId="0" borderId="5" xfId="0" applyFont="1" applyBorder="1" applyAlignment="1">
      <alignment vertical="center" wrapText="1"/>
    </xf>
    <xf numFmtId="0" fontId="9" fillId="5" borderId="5" xfId="0" applyFont="1" applyFill="1" applyBorder="1" applyAlignment="1">
      <alignment vertical="center" wrapText="1"/>
    </xf>
    <xf numFmtId="0" fontId="9" fillId="0" borderId="5" xfId="0" applyFont="1" applyBorder="1" applyAlignment="1">
      <alignment vertical="center" wrapText="1"/>
    </xf>
    <xf numFmtId="164" fontId="1" fillId="0" borderId="5" xfId="0" applyNumberFormat="1" applyFont="1" applyBorder="1" applyAlignment="1">
      <alignment vertical="center" wrapText="1"/>
    </xf>
    <xf numFmtId="0" fontId="13" fillId="0" borderId="5" xfId="0" applyFont="1" applyBorder="1" applyAlignment="1">
      <alignment vertical="center" wrapText="1"/>
    </xf>
    <xf numFmtId="0" fontId="13" fillId="7" borderId="5" xfId="0" applyFont="1" applyFill="1" applyBorder="1" applyAlignment="1">
      <alignment vertical="center" wrapText="1"/>
    </xf>
    <xf numFmtId="0" fontId="1" fillId="7" borderId="5" xfId="0" applyFont="1" applyFill="1" applyBorder="1" applyAlignment="1">
      <alignment vertical="center" wrapText="1"/>
    </xf>
    <xf numFmtId="0" fontId="1" fillId="7" borderId="5" xfId="0" applyFont="1" applyFill="1" applyBorder="1" applyAlignment="1">
      <alignment horizontal="justify" vertical="center"/>
    </xf>
    <xf numFmtId="164" fontId="1" fillId="7" borderId="5" xfId="0" applyNumberFormat="1" applyFont="1" applyFill="1" applyBorder="1" applyAlignment="1">
      <alignment vertical="center" wrapText="1"/>
    </xf>
    <xf numFmtId="9" fontId="1" fillId="0" borderId="5" xfId="0" applyNumberFormat="1" applyFont="1" applyBorder="1" applyAlignment="1">
      <alignment vertical="center" wrapText="1"/>
    </xf>
    <xf numFmtId="9" fontId="1" fillId="7" borderId="5" xfId="0" applyNumberFormat="1" applyFont="1" applyFill="1" applyBorder="1" applyAlignment="1">
      <alignment vertical="center" wrapText="1"/>
    </xf>
    <xf numFmtId="164" fontId="14" fillId="0" borderId="5" xfId="0" applyNumberFormat="1" applyFont="1" applyBorder="1" applyAlignment="1">
      <alignment horizontal="center" vertical="center" wrapText="1"/>
    </xf>
    <xf numFmtId="3" fontId="5" fillId="4" borderId="3" xfId="0" applyNumberFormat="1" applyFont="1" applyFill="1" applyBorder="1" applyAlignment="1">
      <alignment horizontal="right" vertical="center" wrapText="1"/>
    </xf>
    <xf numFmtId="3" fontId="5" fillId="0" borderId="3" xfId="0" applyNumberFormat="1" applyFont="1" applyBorder="1" applyAlignment="1">
      <alignment horizontal="right" vertical="center" wrapText="1"/>
    </xf>
    <xf numFmtId="0" fontId="5" fillId="0" borderId="12" xfId="0" applyFont="1" applyBorder="1" applyAlignment="1">
      <alignment vertical="center" wrapText="1"/>
    </xf>
    <xf numFmtId="0" fontId="5" fillId="0" borderId="18" xfId="0" applyFont="1" applyBorder="1" applyAlignment="1">
      <alignment horizontal="right" vertical="center" wrapText="1"/>
    </xf>
    <xf numFmtId="3" fontId="5" fillId="0" borderId="19" xfId="0" applyNumberFormat="1" applyFont="1" applyBorder="1" applyAlignment="1">
      <alignment horizontal="right" vertical="center" wrapText="1"/>
    </xf>
    <xf numFmtId="0" fontId="5" fillId="0" borderId="20" xfId="0" applyFont="1" applyBorder="1" applyAlignment="1">
      <alignment horizontal="right" vertical="center" wrapText="1"/>
    </xf>
    <xf numFmtId="0" fontId="4" fillId="3" borderId="1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9" fontId="1" fillId="0" borderId="5" xfId="0" applyNumberFormat="1" applyFont="1" applyBorder="1" applyAlignment="1">
      <alignment horizontal="right" vertical="center" wrapText="1"/>
    </xf>
    <xf numFmtId="164" fontId="1" fillId="0" borderId="5" xfId="0" applyNumberFormat="1" applyFont="1" applyFill="1" applyBorder="1" applyAlignment="1">
      <alignment vertical="center" wrapText="1"/>
    </xf>
    <xf numFmtId="164" fontId="14" fillId="7" borderId="5" xfId="0" applyNumberFormat="1" applyFont="1" applyFill="1" applyBorder="1" applyAlignment="1">
      <alignment horizontal="center" vertical="center" wrapText="1"/>
    </xf>
    <xf numFmtId="164" fontId="14" fillId="7" borderId="11" xfId="0" applyNumberFormat="1" applyFont="1" applyFill="1" applyBorder="1" applyAlignment="1">
      <alignment horizontal="center" vertical="center" wrapText="1"/>
    </xf>
    <xf numFmtId="0" fontId="2" fillId="0" borderId="5" xfId="0" applyFont="1" applyBorder="1" applyAlignment="1">
      <alignment vertical="center" wrapText="1"/>
    </xf>
    <xf numFmtId="0" fontId="1" fillId="0" borderId="5" xfId="0" applyFont="1" applyBorder="1" applyAlignment="1">
      <alignment vertical="center" wrapText="1"/>
    </xf>
    <xf numFmtId="0" fontId="2" fillId="6" borderId="5" xfId="0" applyFont="1" applyFill="1" applyBorder="1" applyAlignment="1">
      <alignment vertical="center" wrapText="1"/>
    </xf>
    <xf numFmtId="0" fontId="9" fillId="5" borderId="5" xfId="0" applyFont="1" applyFill="1" applyBorder="1" applyAlignment="1">
      <alignment vertical="center" wrapText="1"/>
    </xf>
    <xf numFmtId="0" fontId="10" fillId="5" borderId="5" xfId="0" applyFont="1" applyFill="1" applyBorder="1" applyAlignment="1">
      <alignment vertical="center" wrapText="1"/>
    </xf>
    <xf numFmtId="0" fontId="9" fillId="5" borderId="5" xfId="0" applyFont="1" applyFill="1" applyBorder="1" applyAlignment="1">
      <alignment wrapText="1"/>
    </xf>
    <xf numFmtId="0" fontId="10" fillId="5" borderId="5" xfId="0" applyFont="1" applyFill="1" applyBorder="1" applyAlignment="1">
      <alignment wrapText="1"/>
    </xf>
    <xf numFmtId="0" fontId="9"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9"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8" xfId="0" applyFont="1" applyFill="1" applyBorder="1" applyAlignment="1">
      <alignment vertical="center" wrapText="1"/>
    </xf>
    <xf numFmtId="164" fontId="1" fillId="0" borderId="9" xfId="0" applyNumberFormat="1" applyFont="1" applyBorder="1" applyAlignment="1">
      <alignment vertical="center" wrapText="1"/>
    </xf>
    <xf numFmtId="0" fontId="0" fillId="0" borderId="10" xfId="0" applyBorder="1" applyAlignment="1">
      <alignment vertical="center" wrapText="1"/>
    </xf>
    <xf numFmtId="164" fontId="1" fillId="7" borderId="9" xfId="0" applyNumberFormat="1" applyFont="1" applyFill="1" applyBorder="1" applyAlignment="1">
      <alignment vertical="center" wrapText="1"/>
    </xf>
    <xf numFmtId="0" fontId="0" fillId="7" borderId="10" xfId="0" applyFill="1" applyBorder="1" applyAlignment="1">
      <alignment vertical="center" wrapText="1"/>
    </xf>
    <xf numFmtId="164" fontId="14" fillId="7" borderId="9" xfId="0" applyNumberFormat="1" applyFont="1" applyFill="1" applyBorder="1" applyAlignment="1">
      <alignment horizontal="center" vertical="center" wrapText="1"/>
    </xf>
    <xf numFmtId="0" fontId="0" fillId="7" borderId="10" xfId="0" applyFill="1" applyBorder="1" applyAlignment="1">
      <alignment horizontal="center" vertical="center" wrapText="1"/>
    </xf>
    <xf numFmtId="0" fontId="1" fillId="0" borderId="9" xfId="0" applyFont="1" applyBorder="1" applyAlignment="1">
      <alignment vertical="center" wrapText="1"/>
    </xf>
    <xf numFmtId="0" fontId="11" fillId="0" borderId="6"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view="pageBreakPreview" topLeftCell="A5" zoomScaleSheetLayoutView="100" workbookViewId="0">
      <selection activeCell="A24" sqref="A24:I24"/>
    </sheetView>
  </sheetViews>
  <sheetFormatPr defaultColWidth="8.81640625" defaultRowHeight="14.5" x14ac:dyDescent="0.35"/>
  <cols>
    <col min="1" max="1" width="24" customWidth="1"/>
    <col min="2" max="2" width="24.81640625" customWidth="1"/>
    <col min="3" max="3" width="13.1796875" customWidth="1"/>
    <col min="4" max="6" width="12.81640625" customWidth="1"/>
    <col min="7" max="8" width="22.453125" customWidth="1"/>
    <col min="9" max="9" width="20.81640625" customWidth="1"/>
    <col min="10" max="10" width="22.81640625" customWidth="1"/>
    <col min="11" max="13" width="28.81640625" customWidth="1"/>
    <col min="14" max="14" width="34.1796875" customWidth="1"/>
  </cols>
  <sheetData>
    <row r="1" spans="1:9" ht="21" x14ac:dyDescent="0.5">
      <c r="A1" s="9" t="s">
        <v>55</v>
      </c>
      <c r="B1" s="8"/>
    </row>
    <row r="2" spans="1:9" ht="6.75" customHeight="1" x14ac:dyDescent="0.35">
      <c r="A2" s="1"/>
      <c r="B2" s="1"/>
    </row>
    <row r="3" spans="1:9" ht="15.5" x14ac:dyDescent="0.35">
      <c r="A3" s="1" t="s">
        <v>27</v>
      </c>
      <c r="B3" s="1"/>
    </row>
    <row r="4" spans="1:9" ht="15.5" x14ac:dyDescent="0.35">
      <c r="A4" s="1" t="s">
        <v>32</v>
      </c>
    </row>
    <row r="6" spans="1:9" ht="36.75" customHeight="1" x14ac:dyDescent="0.35">
      <c r="A6" s="59" t="s">
        <v>0</v>
      </c>
      <c r="B6" s="59" t="s">
        <v>1</v>
      </c>
      <c r="C6" s="60" t="s">
        <v>49</v>
      </c>
      <c r="D6" s="61"/>
      <c r="E6" s="61"/>
      <c r="F6" s="62"/>
      <c r="G6" s="59" t="s">
        <v>13</v>
      </c>
      <c r="H6" s="59" t="s">
        <v>33</v>
      </c>
      <c r="I6" s="59" t="s">
        <v>14</v>
      </c>
    </row>
    <row r="7" spans="1:9" ht="117" customHeight="1" x14ac:dyDescent="0.35">
      <c r="A7" s="54"/>
      <c r="B7" s="54"/>
      <c r="C7" s="18" t="s">
        <v>45</v>
      </c>
      <c r="D7" s="17" t="s">
        <v>47</v>
      </c>
      <c r="E7" s="17" t="s">
        <v>48</v>
      </c>
      <c r="F7" s="17" t="s">
        <v>46</v>
      </c>
      <c r="G7" s="54"/>
      <c r="H7" s="54"/>
      <c r="I7" s="54"/>
    </row>
    <row r="8" spans="1:9" ht="30.75" customHeight="1" x14ac:dyDescent="0.35">
      <c r="A8" s="42" t="s">
        <v>34</v>
      </c>
      <c r="B8" s="42"/>
      <c r="C8" s="42"/>
      <c r="D8" s="42"/>
      <c r="E8" s="42"/>
      <c r="F8" s="42"/>
      <c r="G8" s="42"/>
      <c r="H8" s="42"/>
      <c r="I8" s="42"/>
    </row>
    <row r="9" spans="1:9" ht="50.25" customHeight="1" x14ac:dyDescent="0.35">
      <c r="A9" s="14" t="s">
        <v>2</v>
      </c>
      <c r="B9" s="43" t="s">
        <v>35</v>
      </c>
      <c r="C9" s="44"/>
      <c r="D9" s="44"/>
      <c r="E9" s="44"/>
      <c r="F9" s="44"/>
      <c r="G9" s="44"/>
      <c r="H9" s="44"/>
      <c r="I9" s="44"/>
    </row>
    <row r="10" spans="1:9" ht="108.5" x14ac:dyDescent="0.35">
      <c r="A10" s="19" t="s">
        <v>3</v>
      </c>
      <c r="B10" s="20" t="s">
        <v>36</v>
      </c>
      <c r="C10" s="21">
        <v>277179</v>
      </c>
      <c r="D10" s="16">
        <v>0</v>
      </c>
      <c r="E10" s="16">
        <v>0</v>
      </c>
      <c r="F10" s="16">
        <v>0</v>
      </c>
      <c r="G10" s="36" t="s">
        <v>60</v>
      </c>
      <c r="H10" s="24" t="s">
        <v>63</v>
      </c>
      <c r="I10" s="19"/>
    </row>
    <row r="11" spans="1:9" ht="29.25" customHeight="1" x14ac:dyDescent="0.35">
      <c r="A11" s="14" t="s">
        <v>4</v>
      </c>
      <c r="B11" s="45" t="s">
        <v>37</v>
      </c>
      <c r="C11" s="46"/>
      <c r="D11" s="46"/>
      <c r="E11" s="46"/>
      <c r="F11" s="46"/>
      <c r="G11" s="46"/>
      <c r="H11" s="46"/>
      <c r="I11" s="46"/>
    </row>
    <row r="12" spans="1:9" ht="46.5" x14ac:dyDescent="0.35">
      <c r="A12" s="12" t="s">
        <v>5</v>
      </c>
      <c r="B12" s="10" t="s">
        <v>38</v>
      </c>
      <c r="C12" s="16">
        <v>0</v>
      </c>
      <c r="D12" s="21">
        <v>183820</v>
      </c>
      <c r="E12" s="21">
        <v>0</v>
      </c>
      <c r="F12" s="21">
        <v>0</v>
      </c>
      <c r="G12" s="23">
        <v>1</v>
      </c>
      <c r="H12" s="38" t="s">
        <v>61</v>
      </c>
      <c r="I12" s="19"/>
    </row>
    <row r="13" spans="1:9" ht="15" x14ac:dyDescent="0.35">
      <c r="A13" s="40" t="s">
        <v>51</v>
      </c>
      <c r="B13" s="40"/>
      <c r="C13" s="40"/>
      <c r="D13" s="40"/>
      <c r="E13" s="40"/>
      <c r="F13" s="40"/>
      <c r="G13" s="40"/>
      <c r="H13" s="40"/>
      <c r="I13" s="40"/>
    </row>
    <row r="14" spans="1:9" ht="15" x14ac:dyDescent="0.35">
      <c r="A14" s="42" t="s">
        <v>39</v>
      </c>
      <c r="B14" s="42"/>
      <c r="C14" s="42"/>
      <c r="D14" s="42"/>
      <c r="E14" s="42"/>
      <c r="F14" s="42"/>
      <c r="G14" s="42"/>
      <c r="H14" s="42"/>
      <c r="I14" s="42"/>
    </row>
    <row r="15" spans="1:9" ht="29.25" customHeight="1" x14ac:dyDescent="0.35">
      <c r="A15" s="15" t="s">
        <v>6</v>
      </c>
      <c r="B15" s="47" t="s">
        <v>40</v>
      </c>
      <c r="C15" s="48"/>
      <c r="D15" s="48"/>
      <c r="E15" s="48"/>
      <c r="F15" s="48"/>
      <c r="G15" s="48"/>
      <c r="H15" s="48"/>
      <c r="I15" s="49"/>
    </row>
    <row r="16" spans="1:9" ht="62" x14ac:dyDescent="0.35">
      <c r="A16" s="12" t="s">
        <v>7</v>
      </c>
      <c r="B16" s="11" t="s">
        <v>41</v>
      </c>
      <c r="C16" s="53">
        <v>0</v>
      </c>
      <c r="D16" s="53">
        <v>0</v>
      </c>
      <c r="E16" s="55">
        <v>188400</v>
      </c>
      <c r="F16" s="53">
        <v>185180</v>
      </c>
      <c r="G16" s="22">
        <v>1</v>
      </c>
      <c r="H16" s="57" t="s">
        <v>64</v>
      </c>
      <c r="I16" s="12"/>
    </row>
    <row r="17" spans="1:9" ht="62" x14ac:dyDescent="0.35">
      <c r="A17" s="12" t="s">
        <v>8</v>
      </c>
      <c r="B17" s="11" t="s">
        <v>42</v>
      </c>
      <c r="C17" s="54"/>
      <c r="D17" s="54"/>
      <c r="E17" s="56"/>
      <c r="F17" s="54"/>
      <c r="G17" s="22">
        <v>1</v>
      </c>
      <c r="H17" s="58"/>
      <c r="I17" s="12"/>
    </row>
    <row r="18" spans="1:9" ht="15.5" x14ac:dyDescent="0.35">
      <c r="A18" s="14" t="s">
        <v>9</v>
      </c>
      <c r="B18" s="50" t="s">
        <v>43</v>
      </c>
      <c r="C18" s="51"/>
      <c r="D18" s="51"/>
      <c r="E18" s="51"/>
      <c r="F18" s="51"/>
      <c r="G18" s="51"/>
      <c r="H18" s="51"/>
      <c r="I18" s="52"/>
    </row>
    <row r="19" spans="1:9" ht="77.5" x14ac:dyDescent="0.35">
      <c r="A19" s="12" t="s">
        <v>10</v>
      </c>
      <c r="B19" s="10" t="s">
        <v>44</v>
      </c>
      <c r="C19" s="16">
        <v>0</v>
      </c>
      <c r="D19" s="21">
        <v>100000</v>
      </c>
      <c r="E19" s="37"/>
      <c r="F19" s="21">
        <v>0</v>
      </c>
      <c r="G19" s="23">
        <v>1</v>
      </c>
      <c r="H19" s="39" t="s">
        <v>62</v>
      </c>
      <c r="I19" s="12"/>
    </row>
    <row r="20" spans="1:9" ht="15" x14ac:dyDescent="0.35">
      <c r="A20" s="40" t="s">
        <v>50</v>
      </c>
      <c r="B20" s="40"/>
      <c r="C20" s="40"/>
      <c r="D20" s="40"/>
      <c r="E20" s="40"/>
      <c r="F20" s="40"/>
      <c r="G20" s="40"/>
      <c r="H20" s="40"/>
      <c r="I20" s="40"/>
    </row>
    <row r="21" spans="1:9" ht="51.75" customHeight="1" x14ac:dyDescent="0.35">
      <c r="A21" s="12" t="s">
        <v>28</v>
      </c>
      <c r="B21" s="13" t="s">
        <v>52</v>
      </c>
      <c r="C21" s="13"/>
      <c r="D21" s="13"/>
      <c r="E21" s="13"/>
      <c r="F21" s="13"/>
      <c r="G21" s="13"/>
      <c r="H21" s="13"/>
      <c r="I21" s="13"/>
    </row>
    <row r="22" spans="1:9" ht="50.25" customHeight="1" x14ac:dyDescent="0.35">
      <c r="A22" s="12" t="s">
        <v>29</v>
      </c>
      <c r="B22" s="13" t="s">
        <v>52</v>
      </c>
      <c r="C22" s="13"/>
      <c r="D22" s="13"/>
      <c r="E22" s="13"/>
      <c r="F22" s="13"/>
      <c r="G22" s="13"/>
      <c r="H22" s="13"/>
      <c r="I22" s="13"/>
    </row>
    <row r="23" spans="1:9" ht="15.5" x14ac:dyDescent="0.35">
      <c r="A23" s="12" t="s">
        <v>30</v>
      </c>
      <c r="B23" s="12" t="s">
        <v>11</v>
      </c>
      <c r="C23" s="12"/>
      <c r="D23" s="12"/>
      <c r="E23" s="12"/>
      <c r="F23" s="12"/>
      <c r="G23" s="12"/>
      <c r="H23" s="12"/>
      <c r="I23" s="12"/>
    </row>
    <row r="24" spans="1:9" ht="15" x14ac:dyDescent="0.35">
      <c r="A24" s="40" t="s">
        <v>12</v>
      </c>
      <c r="B24" s="40"/>
      <c r="C24" s="40"/>
      <c r="D24" s="40"/>
      <c r="E24" s="40"/>
      <c r="F24" s="40"/>
      <c r="G24" s="40"/>
      <c r="H24" s="40"/>
      <c r="I24" s="40"/>
    </row>
    <row r="25" spans="1:9" ht="15.5" x14ac:dyDescent="0.35">
      <c r="A25" s="41" t="s">
        <v>53</v>
      </c>
      <c r="B25" s="41"/>
      <c r="C25" s="41"/>
      <c r="D25" s="41"/>
      <c r="E25" s="41"/>
      <c r="F25" s="41"/>
      <c r="G25" s="41"/>
      <c r="H25" s="41"/>
      <c r="I25" s="41"/>
    </row>
    <row r="26" spans="1:9" ht="15" x14ac:dyDescent="0.35">
      <c r="A26" s="40" t="s">
        <v>54</v>
      </c>
      <c r="B26" s="40"/>
      <c r="C26" s="40"/>
      <c r="D26" s="40"/>
      <c r="E26" s="40"/>
      <c r="F26" s="40"/>
      <c r="G26" s="40"/>
      <c r="H26" s="40"/>
      <c r="I26" s="40"/>
    </row>
    <row r="32" spans="1:9" ht="25.5" customHeight="1" x14ac:dyDescent="0.35"/>
  </sheetData>
  <mergeCells count="22">
    <mergeCell ref="B6:B7"/>
    <mergeCell ref="A6:A7"/>
    <mergeCell ref="G6:G7"/>
    <mergeCell ref="H6:H7"/>
    <mergeCell ref="I6:I7"/>
    <mergeCell ref="C6:F6"/>
    <mergeCell ref="A24:I24"/>
    <mergeCell ref="A25:I25"/>
    <mergeCell ref="A26:I26"/>
    <mergeCell ref="A8:I8"/>
    <mergeCell ref="A13:I13"/>
    <mergeCell ref="A14:I14"/>
    <mergeCell ref="A20:I20"/>
    <mergeCell ref="B9:I9"/>
    <mergeCell ref="B11:I11"/>
    <mergeCell ref="B15:I15"/>
    <mergeCell ref="B18:I18"/>
    <mergeCell ref="C16:C17"/>
    <mergeCell ref="D16:D17"/>
    <mergeCell ref="E16:E17"/>
    <mergeCell ref="F16:F17"/>
    <mergeCell ref="H16:H17"/>
  </mergeCells>
  <pageMargins left="0.7" right="0.7" top="0.75" bottom="0.75" header="0.3" footer="0.3"/>
  <pageSetup paperSize="9" orientation="portrait" r:id="rId1"/>
  <rowBreaks count="1" manualBreakCount="1">
    <brk id="29"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9" workbookViewId="0">
      <selection activeCell="J17" sqref="J17"/>
    </sheetView>
  </sheetViews>
  <sheetFormatPr defaultColWidth="8.81640625" defaultRowHeight="14.5" x14ac:dyDescent="0.35"/>
  <cols>
    <col min="1" max="1" width="15.453125" customWidth="1"/>
  </cols>
  <sheetData>
    <row r="1" spans="1:10" ht="15.5" x14ac:dyDescent="0.35">
      <c r="A1" s="1" t="s">
        <v>31</v>
      </c>
      <c r="B1" s="1"/>
      <c r="C1" s="1"/>
      <c r="D1" s="1"/>
    </row>
    <row r="2" spans="1:10" x14ac:dyDescent="0.35">
      <c r="A2" s="7"/>
      <c r="B2" s="7"/>
      <c r="C2" s="7"/>
      <c r="D2" s="7"/>
    </row>
    <row r="3" spans="1:10" x14ac:dyDescent="0.35">
      <c r="A3" s="7" t="s">
        <v>27</v>
      </c>
      <c r="B3" s="7"/>
      <c r="C3" s="7"/>
      <c r="D3" s="7"/>
    </row>
    <row r="4" spans="1:10" ht="15" thickBot="1" x14ac:dyDescent="0.4"/>
    <row r="5" spans="1:10" ht="52.5" thickBot="1" x14ac:dyDescent="0.4">
      <c r="A5" s="67" t="s">
        <v>15</v>
      </c>
      <c r="B5" s="63" t="s">
        <v>59</v>
      </c>
      <c r="C5" s="65"/>
      <c r="D5" s="63" t="s">
        <v>58</v>
      </c>
      <c r="E5" s="65"/>
      <c r="F5" s="63" t="s">
        <v>57</v>
      </c>
      <c r="G5" s="64"/>
      <c r="H5" s="35"/>
      <c r="I5" s="35" t="s">
        <v>56</v>
      </c>
      <c r="J5" s="65" t="s">
        <v>26</v>
      </c>
    </row>
    <row r="6" spans="1:10" ht="15" thickBot="1" x14ac:dyDescent="0.4">
      <c r="A6" s="68"/>
      <c r="B6" s="31"/>
      <c r="C6" s="34"/>
      <c r="D6" s="34"/>
      <c r="E6" s="34"/>
      <c r="F6" s="34"/>
      <c r="G6" s="34"/>
      <c r="H6" s="32"/>
      <c r="I6" s="33"/>
      <c r="J6" s="66"/>
    </row>
    <row r="7" spans="1:10" ht="26.5" thickBot="1" x14ac:dyDescent="0.4">
      <c r="A7" s="27" t="s">
        <v>17</v>
      </c>
      <c r="B7" s="28"/>
      <c r="C7" s="29">
        <v>54000</v>
      </c>
      <c r="D7" s="30"/>
      <c r="E7" s="29">
        <v>46800</v>
      </c>
      <c r="F7" s="28"/>
      <c r="G7" s="29">
        <v>35000</v>
      </c>
      <c r="H7" s="3"/>
      <c r="I7" s="26">
        <v>40000</v>
      </c>
      <c r="J7" s="26">
        <v>194400</v>
      </c>
    </row>
    <row r="8" spans="1:10" ht="39.5" thickBot="1" x14ac:dyDescent="0.4">
      <c r="A8" s="2" t="s">
        <v>18</v>
      </c>
      <c r="B8" s="3"/>
      <c r="C8" s="3">
        <v>0</v>
      </c>
      <c r="D8" s="4"/>
      <c r="E8" s="3">
        <v>0</v>
      </c>
      <c r="F8" s="3"/>
      <c r="G8" s="3">
        <v>0</v>
      </c>
      <c r="H8" s="3"/>
      <c r="I8" s="3">
        <v>0</v>
      </c>
      <c r="J8" s="3">
        <v>0</v>
      </c>
    </row>
    <row r="9" spans="1:10" ht="65.5" thickBot="1" x14ac:dyDescent="0.4">
      <c r="A9" s="2" t="s">
        <v>19</v>
      </c>
      <c r="B9" s="3"/>
      <c r="C9" s="3">
        <v>0</v>
      </c>
      <c r="D9" s="3"/>
      <c r="E9" s="3">
        <v>0</v>
      </c>
      <c r="F9" s="3"/>
      <c r="G9" s="3">
        <v>0</v>
      </c>
      <c r="H9" s="3"/>
      <c r="I9" s="3">
        <v>0</v>
      </c>
      <c r="J9" s="3">
        <v>0</v>
      </c>
    </row>
    <row r="10" spans="1:10" ht="26.5" thickBot="1" x14ac:dyDescent="0.4">
      <c r="A10" s="2" t="s">
        <v>20</v>
      </c>
      <c r="B10" s="3"/>
      <c r="C10" s="26">
        <v>17000</v>
      </c>
      <c r="D10" s="3"/>
      <c r="E10" s="26">
        <v>36000</v>
      </c>
      <c r="F10" s="3"/>
      <c r="G10" s="26">
        <v>25000</v>
      </c>
      <c r="H10" s="3"/>
      <c r="I10" s="26">
        <v>20000</v>
      </c>
      <c r="J10" s="26">
        <v>98000</v>
      </c>
    </row>
    <row r="11" spans="1:10" ht="15" thickBot="1" x14ac:dyDescent="0.4">
      <c r="A11" s="2" t="s">
        <v>21</v>
      </c>
      <c r="B11" s="3"/>
      <c r="C11" s="26">
        <v>40000</v>
      </c>
      <c r="D11" s="3"/>
      <c r="E11" s="26">
        <v>7000</v>
      </c>
      <c r="F11" s="3"/>
      <c r="G11" s="26">
        <v>4000</v>
      </c>
      <c r="H11" s="3"/>
      <c r="I11" s="26">
        <v>9000</v>
      </c>
      <c r="J11" s="26">
        <v>20000</v>
      </c>
    </row>
    <row r="12" spans="1:10" ht="39.5" thickBot="1" x14ac:dyDescent="0.4">
      <c r="A12" s="2" t="s">
        <v>22</v>
      </c>
      <c r="B12" s="3"/>
      <c r="C12" s="26">
        <v>160180</v>
      </c>
      <c r="D12" s="3"/>
      <c r="E12" s="26">
        <v>184020</v>
      </c>
      <c r="F12" s="3"/>
      <c r="G12" s="26">
        <v>116180</v>
      </c>
      <c r="H12" s="3"/>
      <c r="I12" s="26">
        <v>114900</v>
      </c>
      <c r="J12" s="26">
        <v>564180</v>
      </c>
    </row>
    <row r="13" spans="1:10" ht="39.5" thickBot="1" x14ac:dyDescent="0.4">
      <c r="A13" s="2" t="s">
        <v>23</v>
      </c>
      <c r="B13" s="3"/>
      <c r="C13" s="26">
        <v>6000</v>
      </c>
      <c r="D13" s="3"/>
      <c r="E13" s="26">
        <v>10000</v>
      </c>
      <c r="F13" s="3"/>
      <c r="G13" s="26">
        <v>5000</v>
      </c>
      <c r="H13" s="3"/>
      <c r="I13" s="26">
        <v>4500</v>
      </c>
      <c r="J13" s="26">
        <v>23000</v>
      </c>
    </row>
    <row r="14" spans="1:10" ht="26.5" thickBot="1" x14ac:dyDescent="0.4">
      <c r="A14" s="5" t="s">
        <v>24</v>
      </c>
      <c r="B14" s="6"/>
      <c r="C14" s="25">
        <f>C7+C8+C9+C10+C11+C12+C13</f>
        <v>277180</v>
      </c>
      <c r="D14" s="6"/>
      <c r="E14" s="25">
        <v>283820</v>
      </c>
      <c r="F14" s="6"/>
      <c r="G14" s="25">
        <v>185180</v>
      </c>
      <c r="H14" s="6"/>
      <c r="I14" s="25">
        <v>188400</v>
      </c>
      <c r="J14" s="25">
        <f>C14+E14+G14+I14</f>
        <v>934580</v>
      </c>
    </row>
    <row r="15" spans="1:10" ht="26.5" thickBot="1" x14ac:dyDescent="0.4">
      <c r="A15" s="2" t="s">
        <v>25</v>
      </c>
      <c r="B15" s="3"/>
      <c r="C15" s="26">
        <v>19403</v>
      </c>
      <c r="D15" s="3"/>
      <c r="E15" s="26">
        <v>19867</v>
      </c>
      <c r="F15" s="3"/>
      <c r="G15" s="26">
        <v>12963</v>
      </c>
      <c r="H15" s="3"/>
      <c r="I15" s="26">
        <v>13188</v>
      </c>
      <c r="J15" s="26">
        <v>65421</v>
      </c>
    </row>
    <row r="16" spans="1:10" ht="15" thickBot="1" x14ac:dyDescent="0.4">
      <c r="A16" s="5" t="s">
        <v>16</v>
      </c>
      <c r="B16" s="6"/>
      <c r="C16" s="25">
        <f>C14+C15</f>
        <v>296583</v>
      </c>
      <c r="D16" s="6"/>
      <c r="E16" s="25">
        <f>E14+E15</f>
        <v>303687</v>
      </c>
      <c r="F16" s="6"/>
      <c r="G16" s="25">
        <f>G14+G15</f>
        <v>198143</v>
      </c>
      <c r="H16" s="6"/>
      <c r="I16" s="25">
        <f>I14+I15</f>
        <v>201588</v>
      </c>
      <c r="J16" s="25">
        <v>1000000</v>
      </c>
    </row>
  </sheetData>
  <mergeCells count="5">
    <mergeCell ref="F5:G5"/>
    <mergeCell ref="J5:J6"/>
    <mergeCell ref="A5:A6"/>
    <mergeCell ref="B5:C5"/>
    <mergeCell ref="D5:E5"/>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Samara Papieva</cp:lastModifiedBy>
  <cp:lastPrinted>2017-12-11T22:51:21Z</cp:lastPrinted>
  <dcterms:created xsi:type="dcterms:W3CDTF">2017-11-15T21:17:43Z</dcterms:created>
  <dcterms:modified xsi:type="dcterms:W3CDTF">2019-03-28T00:52:59Z</dcterms:modified>
</cp:coreProperties>
</file>