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ocumentos\CORPORACION SISMA MUJER\2020\GYPI\info tecnico\"/>
    </mc:Choice>
  </mc:AlternateContent>
  <xr:revisionPtr revIDLastSave="0" documentId="13_ncr:1_{CE9E7125-2474-46F1-8DB5-927979565A31}" xr6:coauthVersionLast="45" xr6:coauthVersionMax="45" xr10:uidLastSave="{00000000-0000-0000-0000-000000000000}"/>
  <bookViews>
    <workbookView xWindow="-120" yWindow="-120" windowWidth="20730" windowHeight="11160" xr2:uid="{27DF5460-A3EC-4FD9-83F1-8CBAE5A23A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6" i="1"/>
  <c r="C18" i="1"/>
  <c r="C20" i="1"/>
  <c r="C13" i="1"/>
  <c r="C15" i="1"/>
  <c r="B21" i="1" l="1"/>
  <c r="C19" i="1"/>
  <c r="C21" i="1" s="1"/>
</calcChain>
</file>

<file path=xl/sharedStrings.xml><?xml version="1.0" encoding="utf-8"?>
<sst xmlns="http://schemas.openxmlformats.org/spreadsheetml/2006/main" count="17" uniqueCount="17">
  <si>
    <t>Table 2 - PBF project budget by UN cost category</t>
  </si>
  <si>
    <t>CATEGORIES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</si>
  <si>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</si>
  <si>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</si>
  <si>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</si>
  <si>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</si>
  <si>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</si>
  <si>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</si>
  <si>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</si>
  <si>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</si>
  <si>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</si>
  <si>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</si>
  <si>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t>PROJECT TOTAL</t>
  </si>
  <si>
    <t xml:space="preserve">Corporacion Sisma Mujer </t>
  </si>
  <si>
    <t>Nit. 830,049,540-9</t>
  </si>
  <si>
    <t>PROJECT TOTAL Execution and Commitment</t>
  </si>
  <si>
    <t xml:space="preserve">Table 2 - PBF project budget by UN cost category VS Commitment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</si>
</sst>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1" fontId="4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1" fontId="5" fillId="0" borderId="3" xfId="1" applyFont="1" applyBorder="1" applyAlignment="1">
      <alignment horizontal="right" vertical="center" wrapText="1"/>
    </xf>
    <xf numFmtId="41" fontId="0" fillId="0" borderId="0" xfId="0" applyNumberFormat="1" applyFont="1"/>
    <xf numFmtId="0" fontId="4" fillId="3" borderId="2" xfId="0" applyFont="1" applyFill="1" applyBorder="1" applyAlignment="1">
      <alignment vertical="center" wrapText="1"/>
    </xf>
    <xf numFmtId="0" fontId="6" fillId="0" borderId="0" xfId="0" applyFont="1"/>
    <xf numFmtId="9" fontId="1" fillId="0" borderId="0" xfId="2" applyFont="1"/>
    <xf numFmtId="41" fontId="4" fillId="4" borderId="3" xfId="1" applyFont="1" applyFill="1" applyBorder="1" applyAlignment="1">
      <alignment horizontal="right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7796-6531-4E82-B7D6-65909FF6C8BC}">
  <dimension ref="A2:E21"/>
  <sheetViews>
    <sheetView tabSelected="1" topLeftCell="A4" workbookViewId="0">
      <selection activeCell="D12" sqref="D12"/>
    </sheetView>
  </sheetViews>
  <sheetFormatPr baseColWidth="10" defaultRowHeight="15" x14ac:dyDescent="0.25"/>
  <cols>
    <col min="1" max="1" width="71.85546875" style="3" bestFit="1" customWidth="1"/>
    <col min="2" max="2" width="11.42578125" style="3"/>
    <col min="3" max="3" width="23.42578125" style="3" customWidth="1"/>
    <col min="4" max="16384" width="11.42578125" style="3"/>
  </cols>
  <sheetData>
    <row r="2" spans="1:5" ht="15.75" x14ac:dyDescent="0.25">
      <c r="A2" s="12" t="s">
        <v>0</v>
      </c>
    </row>
    <row r="4" spans="1:5" x14ac:dyDescent="0.25">
      <c r="A4" s="2" t="s">
        <v>13</v>
      </c>
      <c r="B4" s="2"/>
      <c r="C4" s="2"/>
    </row>
    <row r="5" spans="1:5" x14ac:dyDescent="0.25">
      <c r="A5" s="2" t="s">
        <v>14</v>
      </c>
      <c r="B5" s="2"/>
      <c r="C5" s="2"/>
    </row>
    <row r="6" spans="1:5" ht="15.75" x14ac:dyDescent="0.25">
      <c r="A6" s="1" t="s">
        <v>16</v>
      </c>
      <c r="B6" s="2"/>
      <c r="C6" s="2"/>
    </row>
    <row r="7" spans="1:5" x14ac:dyDescent="0.25">
      <c r="A7" s="2"/>
      <c r="B7" s="2"/>
      <c r="C7" s="2"/>
    </row>
    <row r="8" spans="1:5" x14ac:dyDescent="0.25">
      <c r="A8" s="2"/>
      <c r="B8" s="2"/>
      <c r="C8" s="2"/>
    </row>
    <row r="9" spans="1:5" ht="15.75" thickBot="1" x14ac:dyDescent="0.3">
      <c r="A9" s="2"/>
      <c r="B9" s="2"/>
      <c r="C9" s="2"/>
    </row>
    <row r="10" spans="1:5" ht="15" customHeight="1" x14ac:dyDescent="0.25">
      <c r="A10" s="4" t="s">
        <v>1</v>
      </c>
      <c r="B10" s="5" t="s">
        <v>12</v>
      </c>
      <c r="C10" s="5" t="s">
        <v>15</v>
      </c>
    </row>
    <row r="11" spans="1:5" ht="15.75" thickBot="1" x14ac:dyDescent="0.3">
      <c r="A11" s="6"/>
      <c r="B11" s="7"/>
      <c r="C11" s="7"/>
    </row>
    <row r="12" spans="1:5" ht="15.75" thickBot="1" x14ac:dyDescent="0.3">
      <c r="A12" s="8" t="s">
        <v>2</v>
      </c>
      <c r="B12" s="9">
        <v>138559.46249999999</v>
      </c>
      <c r="C12" s="9">
        <v>145360.10999999999</v>
      </c>
      <c r="D12" s="13"/>
    </row>
    <row r="13" spans="1:5" ht="15.75" thickBot="1" x14ac:dyDescent="0.3">
      <c r="A13" s="8" t="s">
        <v>3</v>
      </c>
      <c r="B13" s="9">
        <v>12046.089341643798</v>
      </c>
      <c r="C13" s="9">
        <f>6835.24+1716.1</f>
        <v>8551.34</v>
      </c>
    </row>
    <row r="14" spans="1:5" ht="15.75" thickBot="1" x14ac:dyDescent="0.3">
      <c r="A14" s="8" t="s">
        <v>4</v>
      </c>
      <c r="B14" s="9">
        <v>0</v>
      </c>
      <c r="C14" s="9">
        <v>0</v>
      </c>
    </row>
    <row r="15" spans="1:5" ht="15.75" thickBot="1" x14ac:dyDescent="0.3">
      <c r="A15" s="8" t="s">
        <v>5</v>
      </c>
      <c r="B15" s="9">
        <v>11451.671134478211</v>
      </c>
      <c r="C15" s="9">
        <f>4286+3371</f>
        <v>7657</v>
      </c>
    </row>
    <row r="16" spans="1:5" ht="15.75" thickBot="1" x14ac:dyDescent="0.3">
      <c r="A16" s="8" t="s">
        <v>6</v>
      </c>
      <c r="B16" s="9">
        <v>21696</v>
      </c>
      <c r="C16" s="9">
        <f>28971-3371-3904</f>
        <v>21696</v>
      </c>
      <c r="D16" s="10"/>
      <c r="E16" s="10">
        <f>+C16-B16</f>
        <v>0</v>
      </c>
    </row>
    <row r="17" spans="1:4" ht="15.75" thickBot="1" x14ac:dyDescent="0.3">
      <c r="A17" s="8" t="s">
        <v>7</v>
      </c>
      <c r="B17" s="9">
        <v>0</v>
      </c>
      <c r="C17" s="9">
        <v>0</v>
      </c>
    </row>
    <row r="18" spans="1:4" ht="15.75" thickBot="1" x14ac:dyDescent="0.3">
      <c r="A18" s="8" t="s">
        <v>8</v>
      </c>
      <c r="B18" s="9">
        <v>193230.4872614679</v>
      </c>
      <c r="C18" s="9">
        <f>155247+3904</f>
        <v>159151</v>
      </c>
      <c r="D18" s="10"/>
    </row>
    <row r="19" spans="1:4" ht="15.75" thickBot="1" x14ac:dyDescent="0.3">
      <c r="A19" s="11" t="s">
        <v>9</v>
      </c>
      <c r="B19" s="14">
        <v>376983.7102375899</v>
      </c>
      <c r="C19" s="14">
        <f>SUM(C12:C18)</f>
        <v>342415.44999999995</v>
      </c>
    </row>
    <row r="20" spans="1:4" ht="15.75" thickBot="1" x14ac:dyDescent="0.3">
      <c r="A20" s="8" t="s">
        <v>10</v>
      </c>
      <c r="B20" s="9">
        <v>26250.269271428569</v>
      </c>
      <c r="C20" s="9">
        <f>29623.55-1716.1097</f>
        <v>27907.440299999998</v>
      </c>
    </row>
    <row r="21" spans="1:4" ht="15.75" thickBot="1" x14ac:dyDescent="0.3">
      <c r="A21" s="11" t="s">
        <v>11</v>
      </c>
      <c r="B21" s="14">
        <f>+B20+B19</f>
        <v>403233.97950901848</v>
      </c>
      <c r="C21" s="14">
        <f>+C20+C19</f>
        <v>370322.89029999997</v>
      </c>
    </row>
  </sheetData>
  <mergeCells count="3">
    <mergeCell ref="A10:A11"/>
    <mergeCell ref="B10:B11"/>
    <mergeCell ref="C10:C1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F4094DFC25114BA98D8ABEB263519A" ma:contentTypeVersion="12" ma:contentTypeDescription="Crear nuevo documento." ma:contentTypeScope="" ma:versionID="83bcd31c9f1ba147b568acdc2219fc70">
  <xsd:schema xmlns:xsd="http://www.w3.org/2001/XMLSchema" xmlns:xs="http://www.w3.org/2001/XMLSchema" xmlns:p="http://schemas.microsoft.com/office/2006/metadata/properties" xmlns:ns2="8315e492-ce1f-45aa-ab83-d0a1d077d827" xmlns:ns3="5bbe472c-b467-463e-b963-66c0881b33a2" targetNamespace="http://schemas.microsoft.com/office/2006/metadata/properties" ma:root="true" ma:fieldsID="20fdd6155d22ee1d0a69447c3959e8bd" ns2:_="" ns3:_="">
    <xsd:import namespace="8315e492-ce1f-45aa-ab83-d0a1d077d827"/>
    <xsd:import namespace="5bbe472c-b467-463e-b963-66c0881b3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5e492-ce1f-45aa-ab83-d0a1d077d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e472c-b467-463e-b963-66c0881b33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625DC-5A0E-46D6-89D5-EB607FC5CFD8}"/>
</file>

<file path=customXml/itemProps2.xml><?xml version="1.0" encoding="utf-8"?>
<ds:datastoreItem xmlns:ds="http://schemas.openxmlformats.org/officeDocument/2006/customXml" ds:itemID="{AECB3E7A-643E-4627-8AD8-FA43B3D844B6}"/>
</file>

<file path=customXml/itemProps3.xml><?xml version="1.0" encoding="utf-8"?>
<ds:datastoreItem xmlns:ds="http://schemas.openxmlformats.org/officeDocument/2006/customXml" ds:itemID="{1D42922A-20AD-41E2-AA50-AA1CE9FEB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Ambrosio</dc:creator>
  <cp:lastModifiedBy>Erika Ambrosio</cp:lastModifiedBy>
  <dcterms:created xsi:type="dcterms:W3CDTF">2020-11-30T21:38:58Z</dcterms:created>
  <dcterms:modified xsi:type="dcterms:W3CDTF">2020-11-30T23:08:23Z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0x0101000BF4094DFC25114BA98D8ABEB263519A</vt:lpwstr>
  </property>
</Properties>
</file>