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User\Documents\RCO - novembro de 2020\MPTF COVID\"/>
    </mc:Choice>
  </mc:AlternateContent>
  <xr:revisionPtr revIDLastSave="0" documentId="13_ncr:1_{8602D533-FCA2-4BA8-B1ED-9A4F2976C7F3}" xr6:coauthVersionLast="47" xr6:coauthVersionMax="47" xr10:uidLastSave="{00000000-0000-0000-0000-000000000000}"/>
  <bookViews>
    <workbookView xWindow="28680" yWindow="-120" windowWidth="29040" windowHeight="15840" tabRatio="848" activeTab="2" xr2:uid="{00000000-000D-0000-FFFF-FFFF00000000}"/>
  </bookViews>
  <sheets>
    <sheet name="OVERALL REPORTING INSTRUCTIONS" sheetId="16" r:id="rId1"/>
    <sheet name="General Information" sheetId="12" r:id="rId2"/>
    <sheet name="Narrative" sheetId="13" r:id="rId3"/>
    <sheet name="Project Indicators " sheetId="14" r:id="rId4"/>
    <sheet name="Communication" sheetId="15" r:id="rId5"/>
    <sheet name="Additional quantitative data" sheetId="19" r:id="rId6"/>
    <sheet name="Add quant data UNWomen" sheetId="20" r:id="rId7"/>
    <sheet name="Add quant data UNESCO" sheetId="21" r:id="rId8"/>
  </sheets>
  <definedNames>
    <definedName name="_ftn1" localSheetId="3">'Project Indicators '!$A$65</definedName>
    <definedName name="_ftn5" localSheetId="1">'General Information'!$A$18</definedName>
    <definedName name="_ftn6" localSheetId="1">'General Information'!$A$19</definedName>
    <definedName name="_ftnref1" localSheetId="3">'Project Indicators '!$A$5</definedName>
    <definedName name="_ftnref2" localSheetId="1">'General Information'!$A$4</definedName>
    <definedName name="_ftnref3" localSheetId="1">'General Information'!#REF!</definedName>
    <definedName name="_ftnref4" localSheetId="1">'General Information'!$D$3</definedName>
    <definedName name="_ftnref5" localSheetId="1">'General Information'!$D$4</definedName>
    <definedName name="_ftnref6" localSheetId="1">'General Information'!$D$5</definedName>
    <definedName name="End">#REF!</definedName>
    <definedName name="Final_End">#REF!</definedName>
    <definedName name="ID">#REF!</definedName>
    <definedName name="Org_End">#REF!</definedName>
    <definedName name="_xlnm.Print_Area" localSheetId="0">'OVERALL REPORTING INSTRUCTIONS'!$B$1:$C$12</definedName>
    <definedName name="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20" l="1"/>
  <c r="M2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tc={64071A09-42A6-C146-AD4D-748F3F952C7A}</author>
    <author>tc={0C8B5AFF-7BD4-0A4F-A9C1-349E128556EB}</author>
  </authors>
  <commentList>
    <comment ref="D7" authorId="0" shapeId="0" xr:uid="{64071A09-42A6-C146-AD4D-748F3F952C7A}">
      <text>
        <t>[Threaded comment]
Your version of Excel allows you to read this threaded comment; however, any edits to it will get removed if the file is opened in a newer version of Excel. Learn more: https://go.microsoft.com/fwlink/?linkid=870924
Comment:
    Serão somados os resultados de todas as agências.
Reply:
    Só não foi somado UNESCO.</t>
      </text>
    </comment>
    <comment ref="D8" authorId="1" shapeId="0" xr:uid="{0C8B5AFF-7BD4-0A4F-A9C1-349E128556EB}">
      <text>
        <t xml:space="preserve">[Threaded comment]
Your version of Excel allows you to read this threaded comment; however, any edits to it will get removed if the file is opened in a newer version of Excel. Learn more: https://go.microsoft.com/fwlink/?linkid=870924
Comment:
    Aqui devem ser incluídos os beneficiários indiretos das intervenções realizadas pelas outras agências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tc={AF61AD35-601E-41F2-9C7B-619E49A1AD8B}</author>
    <author>tc={7EFBCE25-7D24-412D-BC8B-D37982EC1192}</author>
    <author>tc={140DBA21-D2AD-48A6-88F5-BB20B0B37642}</author>
  </authors>
  <commentList>
    <comment ref="E7" authorId="0" shapeId="0" xr:uid="{AF61AD35-601E-41F2-9C7B-619E49A1AD8B}">
      <text>
        <t>[Threaded comment]
Your version of Excel allows you to read this threaded comment; however, any edits to it will get removed if the file is opened in a newer version of Excel. Learn more: https://go.microsoft.com/fwlink/?linkid=870924
Comment:
    necessário repetir o numero final nesta coluna.</t>
      </text>
    </comment>
    <comment ref="E19" authorId="1" shapeId="0" xr:uid="{7EFBCE25-7D24-412D-BC8B-D37982EC1192}">
      <text>
        <t>[Threaded comment]
Your version of Excel allows you to read this threaded comment; however, any edits to it will get removed if the file is opened in a newer version of Excel. Learn more: https://go.microsoft.com/fwlink/?linkid=870924
Comment:
    nao sao 13,609 ?</t>
      </text>
    </comment>
    <comment ref="E24" authorId="2" shapeId="0" xr:uid="{140DBA21-D2AD-48A6-88F5-BB20B0B37642}">
      <text>
        <t>[Threaded comment]
Your version of Excel allows you to read this threaded comment; however, any edits to it will get removed if the file is opened in a newer version of Excel. Learn more: https://go.microsoft.com/fwlink/?linkid=870924
Comment:
    nao sei se o 13,609  se refere a este indicador ou a o anterior.</t>
      </text>
    </comment>
  </commentList>
</comments>
</file>

<file path=xl/sharedStrings.xml><?xml version="1.0" encoding="utf-8"?>
<sst xmlns="http://schemas.openxmlformats.org/spreadsheetml/2006/main" count="659" uniqueCount="260">
  <si>
    <t>OVERALL INSTRUCTIONS</t>
  </si>
  <si>
    <t>All questions/sections must be responded to before submitting to the secretariat. Once the document is uploaded in the relevant folder (as per instruction below) please email the secretariat.</t>
  </si>
  <si>
    <r>
      <t xml:space="preserve">To ensure </t>
    </r>
    <r>
      <rPr>
        <b/>
        <sz val="11"/>
        <color theme="1"/>
        <rFont val="Calibri"/>
        <family val="2"/>
        <scheme val="minor"/>
      </rPr>
      <t>high quality results reports please follow the next guidelines:</t>
    </r>
    <r>
      <rPr>
        <sz val="11"/>
        <color theme="1"/>
        <rFont val="Calibri"/>
        <family val="2"/>
        <scheme val="minor"/>
      </rPr>
      <t xml:space="preserve">
a) The narratives</t>
    </r>
    <r>
      <rPr>
        <sz val="11"/>
        <color rgb="FF00B0F0"/>
        <rFont val="Calibri"/>
        <family val="2"/>
        <scheme val="minor"/>
      </rPr>
      <t xml:space="preserve"> </t>
    </r>
    <r>
      <rPr>
        <sz val="11"/>
        <color theme="1"/>
        <rFont val="Calibri"/>
        <family val="2"/>
        <scheme val="minor"/>
      </rPr>
      <t xml:space="preserve">should be a well written, succinct summary clarifying what was done during the reporting period and the results achieved. It should highlight the </t>
    </r>
    <r>
      <rPr>
        <b/>
        <sz val="11"/>
        <color theme="1"/>
        <rFont val="Calibri"/>
        <family val="2"/>
        <scheme val="minor"/>
      </rPr>
      <t>JP  achievements</t>
    </r>
    <r>
      <rPr>
        <sz val="11"/>
        <color theme="1"/>
        <rFont val="Calibri"/>
        <family val="2"/>
        <scheme val="minor"/>
      </rPr>
      <t xml:space="preserve">. It should also </t>
    </r>
    <r>
      <rPr>
        <b/>
        <sz val="11"/>
        <color theme="1"/>
        <rFont val="Calibri"/>
        <family val="2"/>
        <scheme val="minor"/>
      </rPr>
      <t xml:space="preserve">specify scope and  beneficiaries. </t>
    </r>
    <r>
      <rPr>
        <sz val="11"/>
        <color theme="1"/>
        <rFont val="Calibri"/>
        <family val="2"/>
        <scheme val="minor"/>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family val="2"/>
        <scheme val="minor"/>
      </rPr>
      <t>alignment  with the overall SERP joint workplan</t>
    </r>
    <r>
      <rPr>
        <sz val="11"/>
        <color theme="1"/>
        <rFont val="Calibri"/>
        <family val="2"/>
        <scheme val="minor"/>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</si>
  <si>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Please fill out all sections of the reporting template before submitting to the secretariat via email to: nina.andersen@undp.org and cc.: maria.herrera@undp.org  </t>
  </si>
  <si>
    <t>B</t>
  </si>
  <si>
    <t xml:space="preserve">DEADLINE: MARCH 31 ST, 2022 </t>
  </si>
  <si>
    <r>
      <t xml:space="preserve">ALL projects receiving funds in late 2020 and in 2021 must complete an </t>
    </r>
    <r>
      <rPr>
        <b/>
        <sz val="11"/>
        <color theme="1"/>
        <rFont val="Calibri"/>
        <family val="2"/>
        <scheme val="minor"/>
      </rPr>
      <t>ANNUAL</t>
    </r>
    <r>
      <rPr>
        <sz val="11"/>
        <color theme="1"/>
        <rFont val="Calibri"/>
        <family val="2"/>
        <scheme val="minor"/>
      </rPr>
      <t xml:space="preserve"> report  as per  the end of the calendar year with a </t>
    </r>
    <r>
      <rPr>
        <b/>
        <sz val="11"/>
        <color theme="1"/>
        <rFont val="Calibri"/>
        <family val="2"/>
        <scheme val="minor"/>
      </rPr>
      <t>reporting period : date of start until 31 December 2021.</t>
    </r>
  </si>
  <si>
    <r>
      <t xml:space="preserve">The joint programmes which completed their activities in 2021 should deliver a </t>
    </r>
    <r>
      <rPr>
        <b/>
        <sz val="11"/>
        <color theme="1"/>
        <rFont val="Calibri"/>
        <family val="2"/>
        <scheme val="minor"/>
      </rPr>
      <t>FINAL report by March 31</t>
    </r>
    <r>
      <rPr>
        <sz val="11"/>
        <color theme="1"/>
        <rFont val="Calibri"/>
        <family val="2"/>
        <scheme val="minor"/>
      </rPr>
      <t xml:space="preserve"> at the latest and will not be obligated to provide an annual report.</t>
    </r>
  </si>
  <si>
    <t>The joint programmes completing activities in 2022 will be asked to submit a FINAL report (by 31 August 2022)</t>
  </si>
  <si>
    <t xml:space="preserve">ALL projects must report number of direct beneficiaries. </t>
  </si>
  <si>
    <t>ALL projects must provide an update on project indicators</t>
  </si>
  <si>
    <t>Programme Title &amp; Project Number</t>
  </si>
  <si>
    <t>Programme Duration</t>
  </si>
  <si>
    <t>Programme Title:</t>
  </si>
  <si>
    <t>Supporting emergency measures and recovery actions to tackle COVID-19 in the indigenous territories in the Amazon Region</t>
  </si>
  <si>
    <r>
      <t xml:space="preserve">Overall Duration </t>
    </r>
    <r>
      <rPr>
        <i/>
        <sz val="10"/>
        <color theme="1"/>
        <rFont val="Arial"/>
        <family val="2"/>
      </rPr>
      <t>(months)</t>
    </r>
  </si>
  <si>
    <t>6 months</t>
  </si>
  <si>
    <r>
      <t xml:space="preserve">Programme Number </t>
    </r>
    <r>
      <rPr>
        <i/>
        <sz val="10"/>
        <color theme="1"/>
        <rFont val="Arial"/>
        <family val="2"/>
      </rPr>
      <t xml:space="preserve">(if applicable)  </t>
    </r>
  </si>
  <si>
    <t>Start Date (dd.mm.yyyy)</t>
  </si>
  <si>
    <t>MPTF Office Project Reference Number:</t>
  </si>
  <si>
    <t>Original End Date (dd.mm.yyyy)</t>
  </si>
  <si>
    <t>Country</t>
  </si>
  <si>
    <t>Brazil</t>
  </si>
  <si>
    <t xml:space="preserve">In case of NCE Current End date(dd.mm.yyyy) </t>
  </si>
  <si>
    <t>Recepient UN Organizations</t>
  </si>
  <si>
    <t>Implementing Partners</t>
  </si>
  <si>
    <t>Organizations that have received direct funding from the MPTF Office under this programme</t>
  </si>
  <si>
    <t>PAHO/ WHO
UNFPA
UNWOMEN
UNESCO</t>
  </si>
  <si>
    <t>National counterparts (government, private, NGOs &amp; others) and other International Organizations</t>
  </si>
  <si>
    <t>State and municipal health secretariats of Amazonas, Maranhao, and Roraima; Legal Consortium of the Amazon; 
Indigenous and  traditional (quilombola) leaders;
FUNAI; Coordenação das Organizações Indígenas da Amazônia Brasileira (COIAB); Associação dos Povos Indígenas da Terra de São Marcos (APITSM)</t>
  </si>
  <si>
    <t>Report Cleared By</t>
  </si>
  <si>
    <t>o   Name:</t>
  </si>
  <si>
    <t>o   Title:</t>
  </si>
  <si>
    <t>o   Email address:</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</si>
  <si>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</si>
  <si>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</si>
  <si>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</si>
  <si>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r>
      <rPr>
        <b/>
        <sz val="8"/>
        <color theme="1"/>
        <rFont val="Arial"/>
        <family val="2"/>
      </rPr>
      <t>If there has been an extension, then the revised, approved end date should be reflected here</t>
    </r>
    <r>
      <rPr>
        <sz val="8"/>
        <color theme="1"/>
        <rFont val="Arial"/>
        <family val="2"/>
      </rPr>
      <t>.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r>
  </si>
  <si>
    <t>#</t>
  </si>
  <si>
    <t>Questions</t>
  </si>
  <si>
    <t>Guidance to respondents</t>
  </si>
  <si>
    <t>Responses</t>
  </si>
  <si>
    <t>Executive Summary</t>
  </si>
  <si>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</si>
  <si>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The Brazilian Federal Constitution guarantees the universality and equality in actions and services for the promotion, protection and recovery of health through the Brazilian Universal System of Health (SUS). SUS provides free of charge health services, irrespective of citizenship, including, documented and undocumented immigrants and refugees. The right to universal and equal access to health is one of the great legacies of SUS. COVID-19 MPTF program has been implemented in the states of Amazonas (4,3 million), Maranhao (7,2 million), and Roraima (631,000). The prioritization (January 2021) of health access by the Brazilian government to increase vaccine coverage in the indigenous and traditional population, has expanded the scope of the project to include other vulnerable groups. Such action has not been excluding the primary objectives of the original proposal and it has resulted in an increase in the population attendance (more than 11 million habitants) in those 3 states.
Thus, with the main objective of supporting the early diagnosis of cases to reduce lethality, bringing together the effective participation of indigenous women in prevention measures and decision-making, PAHO/WHO, UN Women, UNFPA and UNESCO have implemented several actions, among them:
• Distribution of antigen-based rapid tests (Ag-RDT) and pulse oximeters for all states.
• Development of guidelines for health public agents and decision-makers about gender and rights of indigenous peoples.
• Engagement with subnational governments to provide technical assistance and advocate for gender and race-sensitive strategies. 
• Evaluation of health emergency response plans against COVID-19, emphasizing the capacity to respond to gender, race and ethnicity. 
• Identification of challenges and opportunities together with indigenous women to integrate their needs and priorities in the emergency response.
• Support the identification of the needs of women and indigenous peoples during the COVID-19 pandemic.
• Support the capacity of indigenous women to influence decision-making related to emergency response.
• Development of a dashboard with COVID-19 scenarios, containing stratified information of diseases related to COVID-19, emphasizing pregnant women, mothers and newborns.
• Development of an Open and Distance Education Course (DEC) for Health Professionals, aimed at training in the care and early diagnosis of COVID-19, with a special focus on pregnant and puerperal women.
• State of Maranhão: mapping of 06 quilombola´s territories (afro-descendant traditional territories) and actions to fight misinformation and fake news about COVID-19 care and protection (more than 200 pregnant or puerperal women and their families were benefited).
• State of Amazonas: establishing 07 Telemedicine Rooms, together with the Health Department and the Secretariat of the Indigenous Population, as well as indigenous leaders. 
• Purchase and distribution of Personal Protective Equipment (PPE) to prevent SARS-Cov-2 infection in all states.
• Promotion of protection and intercultural dialogue among indigenous peoples of the Amazon Region of Brazil in the context of the pandemic. The dialogues included education, health, the value of cultural heritage, safeguarding of linguistic diversity and sustainable development.
• Promotion and support of workshops and educational videos about COVID-19 prevention. This educational material was outlined as a multilingual and intercultural tool to support indigenous leaders and health workers, especially for the following ethnicities: E'ñepa, Warao, Yanomami, Wapichan, Macuxi, Ye'kwana, and Ticuna.</t>
  </si>
  <si>
    <t xml:space="preserve">Purpose </t>
  </si>
  <si>
    <r>
      <t xml:space="preserve">Please describe the project general objective </t>
    </r>
    <r>
      <rPr>
        <b/>
        <sz val="8"/>
        <color theme="1"/>
        <rFont val="Arial"/>
        <family val="2"/>
      </rPr>
      <t xml:space="preserve">specifying its link to COVID-19 response. </t>
    </r>
  </si>
  <si>
    <t>This programme supports the implementation of emergency measures to prevent COVID-19 transmission among indigenous and traditional peoples of the Amazon Region of Brazil by improving community health care support and by promoting culturally tailored health education and will also support the promotion of gender and human rights-responsive actions.  
The programme has carried out several pieces of training for health care professionals (DEC or face-to-face) improving the clinical management of COVID-19 cases and strengthening the implementation of infection prevention and control strategies, thus reducing the COVID-19 transmission and assuring better care for most of the COVID-19 patients in the region. Also, the support of pulse oximeters and Antigen-based rapid tests provided to the states of Amazonas, Maranhão and Roraima enabled the rapid diagnostic and monitoring of patients, thus improving the healthcare support and likely impacting the case fatality rate of such populations. Moreover, the programme has been strengthening the capacity for community mobilization, advocacy, response, and political participation of the vulnerable population, especially those living in indigenous and quilombola´s communities. 
Regarding indigenous populations, seven indigenous communities from the Amazon region from the following ethnic groups benefited from educational materials produced in their own language: E'nepa, Warao, Yanomami, Wapichan, Macuxi, Ye’kwana Ticuna. Also, telemedicine rooms were implemented in 7 Special Indigenous Sanitary areas (DSEIs), supporting public agents and health professionals, indigenous population, families and communities in the healthcare assessment and improving the timeliness of actions. 
Financial support was also employed to hire cultural facilitators (women hired from their own territory and community); purchase and distribute basic products such as foodstuffs, cleaning and personnel hygiene, PPE, fuel, technological devices and agricultural tools. These actions have helped directly more than 250 pregnant or postpartum quilombola women and 3431 quilombola families.
This project is also part of the local efforts to implement the Socio-economic Response Plan for Brazil (SERP). The results achieved by the MPTF, despite its short term, are multidimensional and respond to the following pillars of the SERP: Pillar 1: Health first, Pillar 2: Protecting People, Pillar 3: Economic Response and Pillar 5: Social Cohesion and Community Resilience. The global SERP indicators that were positively impacted by the MPFT were: 1.2 Number of health facilities that received UN support to maintain essential immunization services since COVID-19 disruptions 2.1 Number of people reached with critical WASH supplies (including hygiene items) and services, 5.2 Number of community-based organisations capacitated to respond to and mitigate the pandemic, fight against COVID-19 related domestic violence, racism, xenophobia, stigma, and other forms of discrimination, prevent and remedy human rights abuses, and ensure longer-term recovery e 5.3 Number of social dialogue, advocacy and political engagement spaces facilitated with the participation of at-risk populations and groups, as well as the SDGs 1.5, 3.1, 3.3, 3.4, 3.5, 3.7, 3.8, 3.10, 4.7, 5.5, 10.2, 13., due to the expansion of the number of people accessing their rights, strengthening health services and systems, measures to gender mainstreaming and others.</t>
  </si>
  <si>
    <t>Results: Outcome Level</t>
  </si>
  <si>
    <t>Please include narratives describing  the main project achievements against the project's overall goal (up to 300 words)</t>
  </si>
  <si>
    <t>The UN agencies have supported the decrease of case fatality rate and mortality due to COVID-19 by supporting the COVID-19 response in an intercultural environment, mainstreaming gender, providing training to health care workers, and strengthening the health surveillance capacity. AFP's collaboration with local health authorities resulted in the strengthening of the health care services and the ability of the municipalities and states to conduct a situation analysis, investigations and monitoring, including gender and ethnicity guidance on how to integrate indigenous women's priorities on emergency response. The project supported indigenous women's articulation in the face of the pandemic, assessing needs, giving greater visibility to their demands, and generating evidence to provide inputs to decision-making, in collaboration with civil society organizations. In that sense, groups identified the need for policies to enhance food security (distribution of food baskets, equipment and agricultural inputs), to support income generation (sewing machines and craft materials, facilitate contact with buyers), and support culturally sensitive health care. Also, grants provided to civil society organizations contribute to mitigating COVID-19’s socioeconomic effects among the indigenous peoples of the Legal Amazon. The component emphasizes the interdependence between political participation/ governance and emergency assistance (food sovereignty and indigenous medicine), reinforcing the need to strengthen women’s institutional capacities so that the response is effective, while also meeting immediate humanitarian needs. 
The project also promoted COVID-19 prevention actions among indigenous communities, increasing vaccination rates, promoting intercultural dialogue, valuing indigenous traditions and beliefs, and avoiding the reproduction of stereotypes as well as the spread of fake news and misinformation. Indigenous leadership were empowered in the context of the pandemic, as the educational materials took into consideration indigenous inputs on COVID-19 prevention, using a multilingual and intercultural approach. The initiative produced excellent results for COVID-19 vaccination and prevention.</t>
  </si>
  <si>
    <t>Results: Output Level</t>
  </si>
  <si>
    <t xml:space="preserve">Please include narratives describing the main annual/ final results of each output included in the project document (up to 200 words) </t>
  </si>
  <si>
    <t xml:space="preserve">As to Output 1, fourteen education videos were developed for indigenous people, and two educational publications related to COVID-19 prevention are currently being revised and are expected to be printed and released soon for the E’nepá and Warao communities at the Roraima state in the North region of the country. 
As to output 1.2, one dashboard was developed and implemented. The dashboard is available at: http://dadosbrasilunfpa.org/ 
As to output 1.3, online training was developed and implemented including guidelines and protocols aimed at preventing maternal morbidity and mortality and injuries to the fetus, managing cases of pregnant women and women in the postpartum phase. In total, 13,609 healthcare workers were trained. The facilitators' products included mapping of pregnant and postpartum women in quilombola territories, acting in the prevention of COVID-19 with the distribution of materials and extensive information for the specifics of care for pregnant and postpartum women, as well as for family prevention. Additionally, 314,640 personal protective equipment were distributed to the states of Amazonas, Roraima and Maranhão, and pregnant/lactating women; and seven remote assistance rooms were implemented on DSEIs of these states. 
As to output 1.4., a total of 102,590 supplies were delivered, benefitting approximately 168,000 people in the states of Amazonas, Maranhão and Roraima. The 2,590 pulse-oximeter will remain in use for a period of three to five years, continuing to benefit these communities as a project legacy. 
As to the output 1.5., 30 civil servants and decision have increased knowledge on gender and indigenous peoples’ rights in three workshops.
As to output 1.6., in partnership with indigenous peoples, a guidance document with 89 recommendations aiming at increasing the knowledge of health personnel and decision-makers to promote gender equality and indigenous peoples’ rights was elaborated and distributed.                     </t>
  </si>
  <si>
    <r>
      <t xml:space="preserve">Results:           </t>
    </r>
    <r>
      <rPr>
        <b/>
        <sz val="11"/>
        <color theme="1"/>
        <rFont val="Arial"/>
        <family val="2"/>
      </rPr>
      <t>Gender</t>
    </r>
    <r>
      <rPr>
        <sz val="11"/>
        <color theme="1"/>
        <rFont val="Arial"/>
        <family val="2"/>
      </rPr>
      <t xml:space="preserve"> </t>
    </r>
  </si>
  <si>
    <t>Please include project Gender results and its linkage with COVID- 19 response. If applicable, refer to the project's  gender equality marker and any impacts they may have had on programming quality and results (up to 150 words).</t>
  </si>
  <si>
    <t>The project enhanced the capacity of local governments to respond to the health and social crisis affecting indigenous and traditional peoples of the Amazon Region, ensuring that Indigenous women's and girls' needs, and priorities inform COVID-19 response measures, while also strengthening the Indigenous women’s capacity to meaningfully participate and influence decisions for the implementation of preventive measures and to promote health at the community level. Indigenous women in the selected states now rely on a gender-responsive assessment of the challenges imposed by the emergency to advocate for their rights; over 82,000 women have been direct beneficiaries of the interventions of the project, 865 of these receiving food baskets aiming to improve the nutritional security of their families, and 240 indigenous women have participated in actions of mobilization, community resilience and emergency; 30 civil servants of technical and management levels have now the capacity to mainstream the needs of Indigenous women in the emergency response; Indigenous women's leadership in the response strengthened and communities benefited from food security measures, promotion of traditional medicine practices and enhanced sustainability of 04 Indigenous women's organizations. The project is considered a level 2 on the Gender Marker since gender equality/ women’s empowerment is a significant objective of the project.</t>
  </si>
  <si>
    <t>In that sense, groups identified the need for policies to enhance food security (distribution of foodbaskets, equipment and agricultural inputs), to support income generation (sewing machines and craft materials, facilitate contact with buyers), and to support culturally sensitive health care. The grants provided to civil society organizations contribute to mitigate COVID-19’s socioeconomic effects among the indigenous peoples of the Legal Amazon, more specifically, indigenous peoples from the indigenous territories of Roraima (6 comunities of Terra Indígena São Marcos), Maranhão (Terra Indígena Araribóia, Amarante, Arame, Bom Jesus, Governador, Cana Brava, Jenipapo dos Vieiras, Barra do Corda, Bacurizinho and Grajaú) and Amazonas (Rio Negro, Middle Rio Solimões and Middle Rio Juruá). The component emphasizes the interdependence between the political participation/ governance and emergency assistance (food sovereignty and indigenous medicine), reinforcing the need to strengthen women’s institutional capacities in all dimensions so that the response is effective, while also meeting immediate humanitarian needs.</t>
  </si>
  <si>
    <r>
      <t xml:space="preserve">Results:           </t>
    </r>
    <r>
      <rPr>
        <b/>
        <sz val="11"/>
        <color theme="1"/>
        <rFont val="Arial"/>
        <family val="2"/>
      </rPr>
      <t>Direct</t>
    </r>
    <r>
      <rPr>
        <sz val="11"/>
        <color theme="1"/>
        <rFont val="Arial"/>
        <family val="2"/>
      </rPr>
      <t xml:space="preserve"> Beneficiaries</t>
    </r>
  </si>
  <si>
    <t xml:space="preserve">Please include total number of DIRECT BENEFICIARIES disaggregated by gender, age , location (rural, urban, any other location). Please avoid duplicating beneficiaries ensuring the dissagregated data adds to the total presented. </t>
  </si>
  <si>
    <t>TOTAL: 196,352
Direct beneficiaries of diagnostic tests and pulse-oximeters, disaggregated in groups: 
Disagregated by population group and age range (total): Female (total): 81058 Male (total):86632 
Children (0-14y):20975 Youth (15 - 24y):10063 Adult (25-59y):74660 Elder (60+):61992
Disaggregated by Location: Rural: 6089 (Female:2841; Male:1413; Children:395; Youth:284; Adult:3199; Elder:2211) Urban: 61603 (Female:28219; Male:33385; Children:1842; Youth:2345; Adult:35553; Elder:21863) 
Direct health professionals trained on early diagnosis of COVID-19, protocols and case management, in pregnant and postpartum women from vulnerable populations, and acquisition of supplies and equipment to strengthen the response in selected areas: 10,000
Direct beneficiaries of food baskets and agriculture inputs:
Disaggregated by State: Amazonas: 315; Maranhão: 100; Roraima: 450 
Direct beneficiaries of advocacy capacity:
Disaggregated by sex: women: 62
Direct beneficiaries of educational health materials developed by UNESCO 
Disagregated by ethnicity: E'ñepá: 99; Warao: 1951; Yanomami: 5780; Wapichan: 2441; Macuxi: 3603; Ye'kwana: 17; Ticuna: 3544
Disaggregated data on direct beneficiaries, per agency, are presented in the "Additional quantitative data" tabs (PAHO, UN Women and UNESCO).</t>
  </si>
  <si>
    <r>
      <t xml:space="preserve">Results:  </t>
    </r>
    <r>
      <rPr>
        <b/>
        <sz val="11"/>
        <color theme="1"/>
        <rFont val="Arial"/>
        <family val="2"/>
      </rPr>
      <t>Indirect</t>
    </r>
    <r>
      <rPr>
        <sz val="11"/>
        <color theme="1"/>
        <rFont val="Arial"/>
        <family val="2"/>
      </rPr>
      <t xml:space="preserve">  Beneficiaries</t>
    </r>
  </si>
  <si>
    <t xml:space="preserve">Please include total number of INDIRECT  BENEFICIARIES. Please clarify if these are estimated and/or verified. If possible, disaggregate  beneficiries by gender. </t>
  </si>
  <si>
    <t>TOTAL: 242,397 Estimated: 242,397.
In the Amazon Region of Brazil, on average, there are 3.3 inhabitants per household, thus it is estimated that the project has reached around 242,397 indirect beneficiaries.
Individuals who lived with direct beneficiaries were considered as indirect Ag-RDT beneficiaries, as they were "contacts" of suspected/confirmed cases of COVID-19, therefore it was estimated 2.3 indirect beneficiaries per Ag-RDT, totalling 230,000 indirect beneficiaries of these devices. 
The distribution of basic products such as foodstuffs, cleaning and personnel hygiene, PPE, fuel, technological devices and agricultural tools. These actions have helped directly more than 250 pregnant or postpartum quilombola women and 3431 quilombola families, thus it is estimated a total of 11,897 indirect beneficiaries from these actions.
If considering only the household, around 500 people were indirect beneficiaries of the actions to fight misinformation and fake news about COVID-19 care and protection, however, we expect that these actions have surpassed people living in the same house and reached the social network of the more than 200 pregnant or puerperal women that were direct beneficiaries.</t>
  </si>
  <si>
    <t xml:space="preserve">Do not Harm </t>
  </si>
  <si>
    <t>Please reflect on use of the “Do no harm” approach to avoid exacerbating inequalities and vulnerability as a result of the intervention. ( up to 100 words)</t>
  </si>
  <si>
    <t xml:space="preserve">The approach was fully integrated into the programme. All health safety and prevention procedures were taken. PAHO/WHO distributed Ag-RDT and pulse-oximeters after local need assessment, carried out in field missions and meetings with local health authorities, aiming to address the most vulnerable settings. In preparing guidelines for integrating the rights of Indigenous women in the emergency response, UN Women consulted with key stakeholders, ensuring that the recommendations are in line with their needs. UNESCO’s multilingual educational and informative material for indigenous populations is produced with the participation of indigenous people who bring local conceptions about health and disease through intercultural dialogue. </t>
  </si>
  <si>
    <r>
      <t xml:space="preserve">Results: </t>
    </r>
    <r>
      <rPr>
        <b/>
        <sz val="11"/>
        <color theme="1"/>
        <rFont val="Arial"/>
        <family val="2"/>
      </rPr>
      <t>Challenges</t>
    </r>
    <r>
      <rPr>
        <sz val="11"/>
        <color theme="1"/>
        <rFont val="Arial"/>
        <family val="2"/>
      </rPr>
      <t xml:space="preserve">/Difficulties Encountered and Measures Taken </t>
    </r>
  </si>
  <si>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</si>
  <si>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Results: Qualitative Assessment and Learning</t>
  </si>
  <si>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</si>
  <si>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t>The program facilitated early detection and appropriate clinical management of COVID-19 cases by using Ag-RDT and pulse oximeters for timely detection of signs of severity, through monitoring of silent hypoxemia. This approach contributed to decreasing the hospitalization rate and CFR. Operational lessons involve regular monitoring and evaluation meetings with implementing partners whenever they lack ideal institutional capacities. The program provides innovative tools for promoting a Leaving No One Behind approach, which can be adapted and replicated in other contexts. One example is the guidelines for local governments to integrate the rights of Indigenous women in the crisis response. Elaborated in dialogue with Indigenous rights advocates, it aims to address the needs of this group and to tackle the discrimination they face both as women and as Indigenous peoples. This initiative suffer from political instability in the region since it was difficult to establish local and national partnerships to intermediate the communication with the indigenous population. In addition, the indigenous communities are increasingly in need of support, considering that they are even more vulnerable in the face of the COVID-19 pandemic.</t>
  </si>
  <si>
    <t>Results: Partnerships</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</si>
  <si>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t>
    </r>
    <r>
      <rPr>
        <sz val="8"/>
        <color theme="1"/>
        <rFont val="Arial"/>
        <family val="2"/>
      </rPr>
      <t>(up to 250 words)</t>
    </r>
  </si>
  <si>
    <t xml:space="preserve">The project established partnerships in the states of Amazonas, Maranhão and Roraima with state and municipal health secretariats, health authorities, and community leaders. Furthermore, due to its rapid implementation, new international partnerships were established to finance actions aimed at reducing the case fatality rate in the Amazon Region of Brazil. The establishment of such partnerships demonstrated the capacity to respond to local needs in a timely fashion. As a result of this program, discussions were held among the 3 levels of government (municipality, state and federal) to guarantee in a sustainable manner access to timely diagnosis of COVID-19 and adequate case management. 
In a joint effort from the four UN agencies involved, which have been working with non-traditional partners, as local duty bearers and civil society organizations, the ability to observe the links between gender equality and development became more evident to partners, leveraging the UN power to foster a comprehensive gender mainstreaming approach under the SDG, especially SDG 3. 
Finally, the work with indigenous leaders allowed the UN to establish educational and health strategies using an intercultural approach, respecting indigenous culture and beliefs further enhancing a more productive dialogue. </t>
  </si>
  <si>
    <t>Other Assessments or Evaluations (if applicable)</t>
  </si>
  <si>
    <t xml:space="preserve">Report on any assessments, evaluations or studies undertaken (up to 200 words).
</t>
  </si>
  <si>
    <t xml:space="preserve">N/A
</t>
  </si>
  <si>
    <t xml:space="preserve">Programmatic Revisions (if applicable) </t>
  </si>
  <si>
    <t>Indicate any major adjustments in strategies, targets or key outcomes and outputs that took place (Up to 100 words).</t>
  </si>
  <si>
    <t>Resources (Optional)</t>
  </si>
  <si>
    <t xml:space="preserve">• Provide any information on financial management, procurement and human resources. 
• Indicate if the Programme mobilized any additional resources or interventions from other partners.  </t>
  </si>
  <si>
    <r>
      <t xml:space="preserve">Please include ALL indicators in the project document. Include the indicators and Baseline, Planned Target and Actuals for </t>
    </r>
    <r>
      <rPr>
        <b/>
        <i/>
        <sz val="16"/>
        <color theme="1"/>
        <rFont val="Arial"/>
        <family val="2"/>
      </rPr>
      <t>both</t>
    </r>
    <r>
      <rPr>
        <b/>
        <sz val="16"/>
        <color theme="1"/>
        <rFont val="Arial"/>
        <family val="2"/>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</si>
  <si>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INDICATORS DESCRIPTION AND DATA </t>
  </si>
  <si>
    <r>
      <t xml:space="preserve">DATA: ACTUALS 2021 </t>
    </r>
    <r>
      <rPr>
        <sz val="14"/>
        <color theme="1"/>
        <rFont val="Arial"/>
        <family val="2"/>
      </rPr>
      <t xml:space="preserve"> </t>
    </r>
  </si>
  <si>
    <t xml:space="preserve">DATA: ACTUALS 2022 (if applicable) </t>
  </si>
  <si>
    <t>TOTAL  actuals  (agreggated 2021 and 2022 if applicable )</t>
  </si>
  <si>
    <t>Reasons for Variance with Planned Target (if any)</t>
  </si>
  <si>
    <t>Source of Verification</t>
  </si>
  <si>
    <t>Outcome 1[1]</t>
  </si>
  <si>
    <t>Reduced case fatality rate and mortality related to COVID-19- among vulnerable populations in the Brazilian Legal Amazon</t>
  </si>
  <si>
    <t>Output 1.1</t>
  </si>
  <si>
    <t>Intercultural dialogue strengthened with a view to reduced case fatality rate and mortality related to COVID-19- among indigenous people in the Brazilian Legal Amazon</t>
  </si>
  <si>
    <t>not applicable</t>
  </si>
  <si>
    <t>Fourteen digital health education materials (videos) were developed for indigenous people.</t>
  </si>
  <si>
    <t>UNESCO reports and registries.</t>
  </si>
  <si>
    <t>Indicator  1.1.1:</t>
  </si>
  <si>
    <t>Educational health material developed</t>
  </si>
  <si>
    <t>Baseline:</t>
  </si>
  <si>
    <t>Two educational publications related to COVID-19 prevention and education for health issues are currently being revised and are expected to be printed and released soon for the Ticuna and Warao communities.</t>
  </si>
  <si>
    <t>Planned Target:</t>
  </si>
  <si>
    <t>1 -Health educational material based on intercultural dialogue produced to be used in social media to indigenous groups.</t>
  </si>
  <si>
    <t>Output 1.2</t>
  </si>
  <si>
    <t>Information and data monitoring systems improved through dashboard with updated and disaggregated demographic and health data</t>
  </si>
  <si>
    <t>There was no variance with planned target.</t>
  </si>
  <si>
    <t>UNFPA reports, registries and monitoring</t>
  </si>
  <si>
    <t>Indicator  1.2.1:</t>
  </si>
  <si>
    <t xml:space="preserve">Dashboard developed and implemented </t>
  </si>
  <si>
    <t>Output 1.3</t>
  </si>
  <si>
    <t>Health professionals trained on early diagnosis of COVID-19, protocols and case management, in pregnant and postpartum women from vulnerable populations, and acquisition of supplies and equipment to strengthen the response in selected areas</t>
  </si>
  <si>
    <t>There was no variance with planned target. The Distance learning are currently in the elaboration phase and will be delivered in August 2021.</t>
  </si>
  <si>
    <t>Indicator 1.3.1:</t>
  </si>
  <si>
    <t>Training developed and disseminated for health professionals on early diagnosis of COVID-19, managing cases of pregnant women and women in postpartum phase</t>
  </si>
  <si>
    <t>1- Distance learning (Training developed and disseminated for health professionals on early diagnosis of COVID-19, including guidelines on the various stages of infection and protocols aimed at preventing maternal morbidity and mortality and injuries to the fetus, managing cases of pregnant women and women in postpartum phase)</t>
  </si>
  <si>
    <t>Indicator 1.3.2:</t>
  </si>
  <si>
    <t>Health professionals trained on early diagnosis of Covid-19, protocols and case management, in pregnant and postpartum women from vulnerable populations, in selected areas</t>
  </si>
  <si>
    <t xml:space="preserve">UNFPA reports, registries and monitoring
</t>
  </si>
  <si>
    <t>250 - Knowledge of health professionals increased by means of training on early diagnosis of Covid-19, protocols and case management, in pregnant and postpartum women from vulnerable populations</t>
  </si>
  <si>
    <t>Indicator 1.3.3:</t>
  </si>
  <si>
    <t>Number of pregnant and postpartum women from communities of selected areas</t>
  </si>
  <si>
    <t>240 pregnant/lactating women, 3,431 families</t>
  </si>
  <si>
    <t>There was no variance with planned target. the facilitators' products are currently in the elaboration phase and will be delivered in August 2021.</t>
  </si>
  <si>
    <t xml:space="preserve">UNFPA reports, registries and monitoring
</t>
  </si>
  <si>
    <t>200 - Community cultural facilitation / Community resilience</t>
  </si>
  <si>
    <t>Output 1.3.1</t>
  </si>
  <si>
    <t xml:space="preserve"> Supplies and equipment for prevention and early diagnosis of COVID-19 in pregnant and postpartum women acquired and distributed and support to the implementation of remote assistance rooms - in selected areas. </t>
  </si>
  <si>
    <t>234.000 PPEs to Amazonas. 
44.640 PPE to Roraima. 
36.000 PPEs to Maranhão.</t>
  </si>
  <si>
    <t>234.000 PPEs to Amazonas. 
44.640 PPE to Roraima. 
36.000 PPEs to Maranhão.
07 smart TV
07 notebook
07 cabo HDMI
07 locks for notebooks
07 Mouse wireless
to 07 DSEIs, Amazonas.</t>
  </si>
  <si>
    <t xml:space="preserve">There was no variance with planned target. </t>
  </si>
  <si>
    <t>Supplies and equipment for prevention and early diagnosis of COVID-19 in pregnant and postpartum women acquired and distributed - in selected areas.</t>
  </si>
  <si>
    <t>07 smart TV
07 notebook
07 cabo HDMI
07 locks for notebooks
07 Mouse wireless
To 07 DSEIs, Amazonas.</t>
  </si>
  <si>
    <t>The remote assistance rooms were only implemented in Amazonas, as due to the short implementation period, the state of Maranhão did not have time to articulate the counterparts. In any case, if there is a renewal/extension of the project, Maranhão is interested in implementing of remote assistance rooms.</t>
  </si>
  <si>
    <t xml:space="preserve">Implementation of remote assistance rooms - in selected areas. </t>
  </si>
  <si>
    <t>Output 1.4</t>
  </si>
  <si>
    <t>Strengthened capacity for Indigenous people from the Amazon Region, and indigenous migrants from Venezuela, offered timely diagnosis by COVID-19 Antigen Based Rapid Test, and monitored mild cases.</t>
  </si>
  <si>
    <t>TOTAL (3 states): 100,000 Ag-RDT delivered
54,500 Ag-RDT to Amazonas ; 19,000  to Roraima. 26,500 to Maranhão.
Please find details  of the beneficiaries the "Additional quantitative data" tab. 
Technical support in the elaboration of protocols to the State Health Secretariats of Amazonas and Roraima
All tests were delivered with an instructional video.</t>
  </si>
  <si>
    <t>Invoices, Information note from the Amazonas Health Surveillance Foundation with the distribution of Ag-RDTs in the state, PAHO reports and SitReps</t>
  </si>
  <si>
    <t>Indicator 1.4.1:</t>
  </si>
  <si>
    <t>Number of indigenous people from the Brazilian Amazon Region, and indigenous migrants from Venezuela, living in the selected areas.</t>
  </si>
  <si>
    <t>141,015 Indigenous people from the Brazilian Amazon Region, and indigenous migrants from Venezuela, living in the selected areas, who will benefit from the supplies acquired that will allow timely diagnosis by COVID-19 Antigen Based Rapid Test, monitoring of mild cases, and transportation of severe cases to hospitalized care.</t>
  </si>
  <si>
    <t>Output 1.4.1</t>
  </si>
  <si>
    <t>Strengthened capacity for traditional peoples and communities from the Amazon Region, offered timely diagnosis, decreased COVID-19 incidence, and case fatality rate.</t>
  </si>
  <si>
    <t xml:space="preserve">TOTAL (3 states): 2,590 pulse oximeters delivered: 2,290 to Amazonas; 110 to Roraima; and 190 to Maranhão.
Please find details of the beneficiaries on the "Additional quantitative data" tab. 
Support to elaborate protocols for its use.
</t>
  </si>
  <si>
    <t>PAHO reports and registries</t>
  </si>
  <si>
    <t>Number of people from the Brazilian Amazon region’s traditional communities living in the selected areas</t>
  </si>
  <si>
    <t>3,693 People from Brazilian Amazon region’s traditional communities, living in the selected areas, who will benefit from the supplies acquired that will allow timely diagnosis by COVID-19 Antigen Based Rapid Test, monitoring of mild cases, and transportation of severe cases to hospitalized care</t>
  </si>
  <si>
    <t>Output 1.5</t>
  </si>
  <si>
    <t>Enhanced capacity of government institutions in charge of the COVID-19 emergency response in the Legal Amazon in incorporate the needs of Indigenous women into COVID-19 prevention and response strategies.</t>
  </si>
  <si>
    <t>3 workshops delivered
Distribution of beneficiaries by sex:
05 – Male
25 - Female
Distribution of beneficiaries by federative unit:
Amazonas - 8
Maranhão -16
Tocantins - 2
24 civil servants and decision-makers have now increased knowledge on gender and indigenous peoples’ rights mainstreaming in the states of Amazonas and Maranhão. Government personnel from Tocantins also took part in capacity-building activities.</t>
  </si>
  <si>
    <t>The workshops were well received by the beneficiaries with a demand and adhesion of 10 more beneficiaries from other states that could be added to the capacity building processes.</t>
  </si>
  <si>
    <t>UN Women and partners' atendee list, training materials, screenshot of online trainnings</t>
  </si>
  <si>
    <t>Indicator 1.5.2:</t>
  </si>
  <si>
    <t>Civil servants and decision-makers with increased knowledge on gender and indigenous peoples’ rights mainstreaming</t>
  </si>
  <si>
    <t>20 - Knowledge increased by means of training, assessment of the emergency health response plan and related actions focusing on responsivenes to gender, race and ethnicity, and recommendations based on the rapid assessment results and consultations to indigenous leaders.</t>
  </si>
  <si>
    <t>Output 1.6</t>
  </si>
  <si>
    <t xml:space="preserve"> Enhanced capacity of indigenous women who are local community leaders in Legal Amazon territories to meaningfully participate in and influence decision making by presenting recommendations regarding the emergency response to COVID-19.</t>
  </si>
  <si>
    <t>Document with 89 recommendations elaborated in the consultations with indigenous peoples aiming at increasing the knowledge of health personnel and decision-makers to promote gender equality and indigenous peoples’ rights.</t>
  </si>
  <si>
    <t>UN Women reports</t>
  </si>
  <si>
    <t>Indicator 1.6.1:</t>
  </si>
  <si>
    <t>Recommendations formulated based on the consultations with indigenous peoples submitted to decision-makers</t>
  </si>
  <si>
    <t>04 projects for mobilization, prevention of COVID-19, strengthening of autonomy, self-management and food security in indigenous territories carried out by funded indigenous women's organizations.
Guidance document for decision-makers formulated with inputs from Indigenous women.
62 Indigenous women have enhanced capacity to advocate for their rights, and 865 Indigenous peoples in affected communities benefited from food baskets and agricultural inputs.</t>
  </si>
  <si>
    <t>3 - Formulation of recommendations based on consultations with indigenous leaders and community-led campaigns to raise awareness on prevention-measures, symptoms and vaccination</t>
  </si>
  <si>
    <t>[1] Note: Outcomes, outputs, indicators and targets should be as outlined in the Project Document so that you report on your actual achievements against planned targets. Add rows as required for Outcome 2, 3 etc.</t>
  </si>
  <si>
    <t xml:space="preserve">1. Impact Stories from the Field </t>
  </si>
  <si>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</si>
  <si>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2. Upload here: Communications and Visibility (OPTIONAL)</t>
  </si>
  <si>
    <t>Please include highlights of communications and visibility efforts supported by the Programme during the project implementation, if relevant. (up to 500 words)</t>
  </si>
  <si>
    <t>The United Nations and UNESCO’s office in Brazil develop health and well-being education actions for indigenous populations with a pedagogical, multilingual and intercultural approach. The objective is to collaborate in the dissemination of information that can foster the protection of indigenous peoples, especially in the current context marked by the health crisis caused by the COVID-19 pandemic. The work is carried in the mother tongue of the populations, an important process to preserve the intangible heritage, involving the traditional knowledge and rights of these communities, as well as to raise awareness of their cultural richness and to promote essential interfaces between indigenous populations and society.
Indigenous peoples represent 5% of the world's population, but they are among the 15% poorest ones. They face challenges such as increasing migration, educational disadvantage, pressure to culturally assimilate other values, gender-based violence and other forms of discrimination, as well as limited access to health services and employment.
The videos show the work carried out with seven indigenous ethnic groups – Wapichan, Ticuna, Yanomami, Ye’kwana, Macuxi, Taurepang and Warao – all of them present in the Amazon and in Roraima state. The initiative made it possible for indigenous peoples to access information about prevention and treatments for  STI/HIV/AIDS, viral hepatitis and COVID-19. UNESCO is committed to protecting the rights of indigenous peoples, and according with the 2030 Agenda, to ensure that they are not left behind while we build a better, more sustainable and more just future for all.</t>
  </si>
  <si>
    <t>To share the video as well as picture material please make sure you include all credits and share them in high resolution.</t>
  </si>
  <si>
    <t xml:space="preserve">Submit photographs. Please provide with captions and in high resolution, photographs that capture the programme in action. Strong photographs will be considered for inclusion in the COVID-19 MPTF publications and social media. </t>
  </si>
  <si>
    <t>https://pt.unesco.org/news/educacao-em-saude-e-bem-estar-populacoes-indigenas-do-brasil</t>
  </si>
  <si>
    <t>Please provide links to any videos that have been produced during implementation.</t>
  </si>
  <si>
    <t xml:space="preserve">Please produce and share a social media card(s). See an example below and visit our Trello Board.   </t>
  </si>
  <si>
    <t>See - Fund's Trello Board</t>
  </si>
  <si>
    <t>PAHO/ WHO</t>
  </si>
  <si>
    <t>Direct beneficiaries</t>
  </si>
  <si>
    <t># Health workers trained on</t>
  </si>
  <si>
    <t># Total beneficiaries of</t>
  </si>
  <si>
    <t>COVID-19 case management</t>
  </si>
  <si>
    <t>IPC (online)</t>
  </si>
  <si>
    <t>TOTAL</t>
  </si>
  <si>
    <t>Ag-RDT</t>
  </si>
  <si>
    <t>Pulse-oximeters</t>
  </si>
  <si>
    <t>HCW trained</t>
  </si>
  <si>
    <t>face-to-face</t>
  </si>
  <si>
    <t>online</t>
  </si>
  <si>
    <t>total</t>
  </si>
  <si>
    <t>Amazonas</t>
  </si>
  <si>
    <t>Maranhão</t>
  </si>
  <si>
    <t>Roraima</t>
  </si>
  <si>
    <t>Ag-RDT : Number of beneficiaries disaggregated by ethnicity, state, gender and age.</t>
  </si>
  <si>
    <t>Indigenous population: women</t>
  </si>
  <si>
    <t>Non-Indigenous population: women</t>
  </si>
  <si>
    <t>Age group</t>
  </si>
  <si>
    <t>0-9</t>
  </si>
  <si>
    <t>10-19</t>
  </si>
  <si>
    <t>20-29</t>
  </si>
  <si>
    <t>30-59</t>
  </si>
  <si>
    <t>60+</t>
  </si>
  <si>
    <t>Total beneficiaries* of Ag-RDT</t>
  </si>
  <si>
    <t>Indigenous population</t>
  </si>
  <si>
    <t>Non-indigenous population</t>
  </si>
  <si>
    <t>Women</t>
  </si>
  <si>
    <t>Men</t>
  </si>
  <si>
    <t>Indigenous population: men</t>
  </si>
  <si>
    <t>Non-Indigenous population: men</t>
  </si>
  <si>
    <t xml:space="preserve"> * Assumption: each Ag-RDT was used by a single patient.</t>
  </si>
  <si>
    <t>Stratification by different age-group</t>
  </si>
  <si>
    <t>0-14</t>
  </si>
  <si>
    <t>15-24</t>
  </si>
  <si>
    <t>25-59</t>
  </si>
  <si>
    <t>Pulse oximeters: Number of beneficiaries disaggregated by ethnicity, state, gender, age and location.</t>
  </si>
  <si>
    <t>Rural population</t>
  </si>
  <si>
    <t>Total # of</t>
  </si>
  <si>
    <t>Beneficiaries*</t>
  </si>
  <si>
    <t>Indigenous population - rural: women</t>
  </si>
  <si>
    <t>Non-Indigenous population - rural: women</t>
  </si>
  <si>
    <t>Total beneficiaries*  of Pulse-oximeters</t>
  </si>
  <si>
    <t>Indigenous population - rural: men</t>
  </si>
  <si>
    <t>Non-Indigenous population - rural: men</t>
  </si>
  <si>
    <t xml:space="preserve"> *Assumption: average use of pulse oximeter 7 days per patient. Each pulse oximeter was used by a single patient during this period. The supplies were used for 183 days (1 March to 31 August 2021). Thus, each pulse oxymeter was used by 26 patients for 7 days.</t>
  </si>
  <si>
    <t>Urban population</t>
  </si>
  <si>
    <t>Indigenous population - urban: women</t>
  </si>
  <si>
    <t>Non-Indigenous population - urban: women</t>
  </si>
  <si>
    <t>Indigenous population - urban: men</t>
  </si>
  <si>
    <t>Non-Indigenous population - urban: men</t>
  </si>
  <si>
    <t>Non- indigenous population - rural: women</t>
  </si>
  <si>
    <t>Non-indigenous population - rural: men</t>
  </si>
  <si>
    <t>Non- indigenous population - urban: women</t>
  </si>
  <si>
    <t>Non-indigenous population - urban: men</t>
  </si>
  <si>
    <t>Case Fatality Rate (%) disaggregated by state, gender and age.</t>
  </si>
  <si>
    <t>01 August 2020 - 28 February 2021 (6 months prior to project implementation)</t>
  </si>
  <si>
    <t>01 March - 31 August 2021 (period of project implementation)</t>
  </si>
  <si>
    <t>01 September - 24 November 2021 (last available data)</t>
  </si>
  <si>
    <t>Age Group</t>
  </si>
  <si>
    <t>State of Amazonas</t>
  </si>
  <si>
    <t>State of Roraima</t>
  </si>
  <si>
    <t>State of Maranhão</t>
  </si>
  <si>
    <t>Indigenous women with strenghtened advocacy capacity</t>
  </si>
  <si>
    <t>Total beneficiaries of food baskets and agricultural inputs</t>
  </si>
  <si>
    <t>Total beneficiaries</t>
  </si>
  <si>
    <t>Indigenous Populations Impacted, disaggregated by ethnicity</t>
  </si>
  <si>
    <t>E'ñepá</t>
  </si>
  <si>
    <t>Warao</t>
  </si>
  <si>
    <t>Yanomami</t>
  </si>
  <si>
    <t>Wapichan</t>
  </si>
  <si>
    <t>Macuxi</t>
  </si>
  <si>
    <t>Ye'kwana</t>
  </si>
  <si>
    <t>Ticuna</t>
  </si>
  <si>
    <t>Fonte: OIM</t>
  </si>
  <si>
    <t>Fonte: OIM 2021</t>
  </si>
  <si>
    <t>Source: Sesai/DSEI Yanomami</t>
  </si>
  <si>
    <t>Source: Sesai 2014</t>
  </si>
  <si>
    <t>Source: OIM 2021</t>
  </si>
  <si>
    <t>Source: Sesai, 2014</t>
  </si>
  <si>
    <t># of supplies delivered</t>
  </si>
  <si>
    <t>Silvia Rucks</t>
  </si>
  <si>
    <t>UN Resident Representative in Brazil</t>
  </si>
  <si>
    <t>silvia.rucksdelbo@un.org</t>
  </si>
  <si>
    <t>Health Crisis
During the first semester of 2021, Brazil experienced the highest incidence of COVID-19 causing an increase in the demand for health services nationwide, thus leading to the collapse of the health system. From 01 January 2021 to 31 December 2021 the COVID-19 Mortality Rate countrywide was 202 deaths per 100,000 population, with a case fatality rate (CFR) (number of deaths per 100 cases) of 2.9%. In the same period, the state of Amazonas reported a mortality rate of 206.3/100,000 pop. (CFR of 3.7%), the state of Roraima reported a mortality rate of 213.1/100,000 pop. (CFR of 2.1%) and the state of Maranhão reported a mortality rate of 83.1/100,000 pop. (CFR of 3.5%). 
When disaggregated by months of 2021, considering the project implementation period, the CFR of each state displayed a decrease in deaths, however, if more funds were on the verge the results could have been expanded to all Amazon Region of Brazil. 
Mortality rate: After a very high mortality rate reported in the first months of 2021, during the project implementation period, a decrease in the mortality rate was reported by the states of Amazonas and Roraima. The state of Maranhão registered an increase in the mortality rate from January to June, the biggest increase observed in the period (630.9%), however, a decrease in the mortality rate was reported after that period. 
Figure 01. Reported Mortality Rate in the Targeted States (Feb 2020- Feb 2022) (See F10).
Case Fatality Rate
The states of Amazonas and Roraima registered an increase in the CFR between the months of January and February and a decrease during the implementing period of the project. The state of Maranhão had an increase in the case fatality rate, followed by a decrease during the project implementation period. Reported CFR 6 months prior to the project implementation period, during the project implementation period and after the end of the project implementation are reported on the "Additional quantitative data" tab.
Logistic
To put on track effective actions in such a large and difficult access region, the project relied on pre-existing partnerships with civil society organizations (indigenous women coalitions), which were able to timely activate their networks on the field to successfully reach all territories of interest, including the most remote ones. 
Institutional Capacities
The project also had to face the limited institutional capacities of the implementing partners, which contrasts with their long-range reach. The unstable political scenario aggravated by the pandemic also generated several changes in secretaries and managers at different levels of government, impacting previous agreements for short-term implementation.  
Fake news and misinformation 
A religious leader linked to the “Ordem Cruzada, Católica, Apostólica e Evangélica”, founded the Santa Cruz sect, currently in 109 communities in Brazil, in 49 churches in Alto Solimões, sharing distorted information about vaccines among the Ticunas community in the Alto Solimoes region. The church spreads fake news that the vaccine affects the reproduction of the indigenous people and encourages them to not take vaccines. Thus, the intercultural dialogue and the workshops with this indigenous community took more time than expected.
Impacts of the pandemic on Indigenous Peoples
While the initial proposal envisaged strengthening Indigenous women's leadership and advocacy concerning the emergency response, key stakeholders stressed the need to mitigate the impacts of the crisis on food security and the drastic drop in income observed in indigenous communities. Also, women request support to promote women-led, culturally sensitive, workshops on traditional practices in which they discussed specific needs and priorities. Responding to those demands, the project supported the distribution of inputs and food baskets, while also contributing to enhancing women’s capacity to respond to their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</si>
</sst>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56">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b/>
      <sz val="11"/>
      <color theme="1"/>
      <name val="Arial"/>
      <family val="2"/>
    </font>
    <font>
      <i/>
      <sz val="11"/>
      <color theme="1"/>
      <name val="Arial"/>
      <family val="2"/>
    </font>
    <font>
      <b/>
      <u/>
      <sz val="11"/>
      <color theme="10"/>
      <name val="Arial"/>
      <family val="2"/>
    </font>
    <font>
      <b/>
      <sz val="11"/>
      <color theme="1"/>
      <name val="Calibri"/>
      <family val="2"/>
      <scheme val="minor"/>
    </font>
    <font>
      <b/>
      <sz val="13"/>
      <color theme="1"/>
      <name val="Calibri"/>
      <family val="2"/>
      <scheme val="minor"/>
    </font>
    <font>
      <u/>
      <sz val="8"/>
      <color rgb="FF0070C0"/>
      <name val="Arial"/>
      <family val="2"/>
    </font>
    <font>
      <b/>
      <sz val="14"/>
      <color theme="1"/>
      <name val="Arial"/>
      <family val="2"/>
    </font>
    <font>
      <b/>
      <u/>
      <sz val="14"/>
      <color theme="1"/>
      <name val="Arial"/>
      <family val="2"/>
    </font>
    <font>
      <b/>
      <sz val="16"/>
      <color theme="1"/>
      <name val="Arial"/>
      <family val="2"/>
    </font>
    <font>
      <sz val="11"/>
      <color rgb="FF00B0F0"/>
      <name val="Calibri"/>
      <family val="2"/>
      <scheme val="minor"/>
    </font>
    <font>
      <b/>
      <i/>
      <sz val="16"/>
      <color theme="1"/>
      <name val="Arial"/>
      <family val="2"/>
    </font>
    <font>
      <sz val="10"/>
      <name val="Arial"/>
      <family val="2"/>
    </font>
    <font>
      <sz val="8"/>
      <name val="Arial"/>
      <family val="2"/>
    </font>
    <font>
      <sz val="11"/>
      <color theme="1"/>
      <name val="Calibri"/>
      <family val="2"/>
    </font>
    <font>
      <sz val="11"/>
      <color rgb="FF000000"/>
      <name val="Calibri"/>
      <family val="2"/>
    </font>
    <font>
      <b/>
      <sz val="11"/>
      <color rgb="FF000000"/>
      <name val="Calibri"/>
      <family val="2"/>
    </font>
    <font>
      <b/>
      <sz val="12"/>
      <color rgb="FF000000"/>
      <name val="Calibri"/>
      <family val="2"/>
    </font>
    <font>
      <sz val="14"/>
      <color rgb="FF000000"/>
      <name val="Calibri"/>
      <family val="2"/>
    </font>
    <font>
      <b/>
      <sz val="14"/>
      <color rgb="FF000000"/>
      <name val="Calibri"/>
      <family val="2"/>
    </font>
    <font>
      <b/>
      <sz val="16"/>
      <color rgb="FF000000"/>
      <name val="Calibri"/>
      <family val="2"/>
    </font>
    <font>
      <sz val="14"/>
      <color theme="1"/>
      <name val="Calibri"/>
      <family val="2"/>
      <scheme val="minor"/>
    </font>
    <font>
      <b/>
      <sz val="11"/>
      <color rgb="FF000000"/>
      <name val="Calibri"/>
      <family val="2"/>
      <scheme val="minor"/>
    </font>
    <font>
      <b/>
      <sz val="12"/>
      <color rgb="FF000000"/>
      <name val="Calibri (Corpo)"/>
    </font>
    <font>
      <sz val="12"/>
      <color rgb="FF000000"/>
      <name val="Calibri (Corpo)"/>
    </font>
    <font>
      <sz val="12"/>
      <color theme="1"/>
      <name val="Calibri (Corpo)"/>
    </font>
    <font>
      <b/>
      <sz val="12"/>
      <color theme="1"/>
      <name val="Calibri (Corpo)"/>
    </font>
    <font>
      <b/>
      <sz val="18"/>
      <color rgb="FF000000"/>
      <name val="Calibri"/>
      <family val="2"/>
    </font>
    <font>
      <b/>
      <sz val="14"/>
      <color rgb="FF000000"/>
      <name val="Calibri"/>
      <family val="2"/>
      <scheme val="minor"/>
    </font>
    <font>
      <b/>
      <sz val="16"/>
      <color rgb="FF000000"/>
      <name val="Calibri"/>
      <family val="2"/>
      <scheme val="minor"/>
    </font>
    <font>
      <b/>
      <sz val="16"/>
      <color theme="1"/>
      <name val="Calibri"/>
      <family val="2"/>
      <scheme val="minor"/>
    </font>
    <font>
      <sz val="14"/>
      <color theme="1"/>
      <name val="Arial"/>
      <family val="2"/>
    </font>
    <font>
      <u/>
      <sz val="14"/>
      <color theme="1"/>
      <name val="Arial"/>
      <family val="2"/>
    </font>
    <font>
      <sz val="8"/>
      <color rgb="FF000000"/>
      <name val="Arial"/>
      <family val="2"/>
    </font>
    <font>
      <b/>
      <sz val="12"/>
      <color rgb="FF000000"/>
      <name val="Arial"/>
      <family val="2"/>
    </font>
    <font>
      <sz val="11"/>
      <color rgb="FF000000"/>
      <name val="Arial"/>
      <family val="2"/>
    </font>
    <font>
      <b/>
      <sz val="11"/>
      <color rgb="FF000000"/>
      <name val="Arial"/>
      <family val="2"/>
    </font>
    <font>
      <u/>
      <sz val="11"/>
      <color theme="10"/>
      <name val="Calibri"/>
      <family val="2"/>
    </font>
    <font>
      <sz val="10"/>
      <color theme="1"/>
      <name val="Times New Roman"/>
      <family val="1"/>
    </font>
    <font>
      <b/>
      <sz val="12"/>
      <name val="Arial"/>
      <family val="2"/>
    </font>
    <font>
      <sz val="11"/>
      <name val="Arial"/>
      <family val="2"/>
    </font>
    <font>
      <b/>
      <sz val="11"/>
      <name val="Arial"/>
      <family val="2"/>
    </font>
    <font>
      <sz val="11"/>
      <color rgb="FF000000"/>
      <name val="Calibri"/>
      <family val="2"/>
      <scheme val="minor"/>
    </font>
    <font>
      <sz val="9"/>
      <color rgb="FF000000"/>
      <name val="Calibri"/>
      <family val="2"/>
      <scheme val="minor"/>
    </font>
    <font>
      <b/>
      <sz val="9"/>
      <color rgb="FF000000"/>
      <name val="Calibri"/>
      <family val="2"/>
      <scheme val="minor"/>
    </font>
    <font>
      <sz val="9"/>
      <color theme="1"/>
      <name val="Calibri"/>
      <family val="2"/>
      <scheme val="minor"/>
    </font>
  </fonts>
  <fills count="18">
    <fill>
      <patternFill patternType="none"/>
    </fill>
    <fill>
      <patternFill patternType="gray125"/>
    </fill>
    <fill>
      <patternFill patternType="solid">
        <fgColor rgb="FFF3F3F3"/>
        <bgColor indexed="64"/>
      </patternFill>
    </fill>
    <fill>
      <patternFill patternType="solid">
        <fgColor rgb="FFF2F2F2"/>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rgb="FFD9D9D9"/>
        <bgColor rgb="FFD9D9D9"/>
      </patternFill>
    </fill>
    <fill>
      <patternFill patternType="solid">
        <fgColor theme="7" tint="0.79998168889431442"/>
        <bgColor indexed="64"/>
      </patternFill>
    </fill>
    <fill>
      <patternFill patternType="solid">
        <fgColor theme="2"/>
        <bgColor indexed="64"/>
      </patternFill>
    </fill>
    <fill>
      <patternFill patternType="solid">
        <fgColor theme="9" tint="0.59999389629810485"/>
        <bgColor rgb="FF0070C0"/>
      </patternFill>
    </fill>
    <fill>
      <patternFill patternType="solid">
        <fgColor theme="9" tint="0.79998168889431442"/>
        <bgColor indexed="64"/>
      </patternFill>
    </fill>
    <fill>
      <patternFill patternType="solid">
        <fgColor rgb="FFD9D9D9"/>
        <bgColor indexed="64"/>
      </patternFill>
    </fill>
    <fill>
      <patternFill patternType="solid">
        <fgColor rgb="FFFFFFFF"/>
        <bgColor rgb="FF000000"/>
      </patternFill>
    </fill>
    <fill>
      <patternFill patternType="solid">
        <fgColor rgb="FFE2EFDA"/>
        <bgColor rgb="FF000000"/>
      </patternFill>
    </fill>
    <fill>
      <patternFill patternType="solid">
        <fgColor rgb="FFA9D08E"/>
        <bgColor indexed="64"/>
      </patternFill>
    </fill>
    <fill>
      <patternFill patternType="solid">
        <fgColor rgb="FFC6E0B4"/>
        <bgColor indexed="64"/>
      </patternFill>
    </fill>
  </fills>
  <borders count="6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rgb="FF000000"/>
      </right>
      <top style="medium">
        <color indexed="64"/>
      </top>
      <bottom/>
      <diagonal/>
    </border>
    <border>
      <left/>
      <right style="medium">
        <color rgb="FF000000"/>
      </right>
      <top style="medium">
        <color indexed="64"/>
      </top>
      <bottom/>
      <diagonal/>
    </border>
    <border>
      <left style="medium">
        <color theme="1"/>
      </left>
      <right style="thin">
        <color indexed="64"/>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medium">
        <color theme="1"/>
      </left>
      <right style="medium">
        <color theme="1"/>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medium">
        <color theme="1"/>
      </top>
      <bottom style="thin">
        <color indexed="64"/>
      </bottom>
      <diagonal/>
    </border>
    <border>
      <left style="thin">
        <color indexed="64"/>
      </left>
      <right/>
      <top style="thin">
        <color indexed="64"/>
      </top>
      <bottom style="medium">
        <color theme="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theme="1"/>
      </left>
      <right style="medium">
        <color theme="1"/>
      </right>
      <top/>
      <bottom style="medium">
        <color rgb="FF000000"/>
      </bottom>
      <diagonal/>
    </border>
    <border>
      <left style="medium">
        <color theme="1"/>
      </left>
      <right/>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theme="1"/>
      </right>
      <top/>
      <bottom/>
      <diagonal/>
    </border>
    <border>
      <left style="medium">
        <color rgb="FF000000"/>
      </left>
      <right style="medium">
        <color theme="1"/>
      </right>
      <top/>
      <bottom style="medium">
        <color rgb="FF000000"/>
      </bottom>
      <diagonal/>
    </border>
    <border>
      <left/>
      <right/>
      <top/>
      <bottom style="thin">
        <color rgb="FF000000"/>
      </bottom>
      <diagonal/>
    </border>
    <border>
      <left/>
      <right/>
      <top style="thin">
        <color rgb="FF000000"/>
      </top>
      <bottom/>
      <diagonal/>
    </border>
    <border>
      <left/>
      <right style="medium">
        <color rgb="FF000000"/>
      </right>
      <top/>
      <bottom/>
      <diagonal/>
    </border>
    <border>
      <left/>
      <right/>
      <top/>
      <bottom style="thin">
        <color indexed="64"/>
      </bottom>
      <diagonal/>
    </border>
    <border>
      <left/>
      <right/>
      <top style="thin">
        <color indexed="64"/>
      </top>
      <bottom/>
      <diagonal/>
    </border>
    <border>
      <left/>
      <right/>
      <top/>
      <bottom style="thick">
        <color theme="9" tint="-0.249977111117893"/>
      </bottom>
      <diagonal/>
    </border>
    <border>
      <left/>
      <right/>
      <top style="thin">
        <color indexed="64"/>
      </top>
      <bottom style="thin">
        <color indexed="64"/>
      </bottom>
      <diagonal/>
    </border>
    <border>
      <left/>
      <right style="thin">
        <color theme="9" tint="-0.249977111117893"/>
      </right>
      <top style="thin">
        <color indexed="64"/>
      </top>
      <bottom style="thin">
        <color indexed="64"/>
      </bottom>
      <diagonal/>
    </border>
    <border>
      <left/>
      <right style="thin">
        <color theme="9" tint="-0.249977111117893"/>
      </right>
      <top/>
      <bottom/>
      <diagonal/>
    </border>
    <border>
      <left/>
      <right style="thin">
        <color theme="9" tint="-0.249977111117893"/>
      </right>
      <top/>
      <bottom style="thin">
        <color indexed="64"/>
      </bottom>
      <diagonal/>
    </border>
    <border>
      <left/>
      <right style="thin">
        <color theme="9" tint="-0.249977111117893"/>
      </right>
      <top style="thin">
        <color indexed="64"/>
      </top>
      <bottom/>
      <diagonal/>
    </border>
    <border>
      <left style="medium">
        <color theme="1"/>
      </left>
      <right style="medium">
        <color theme="1"/>
      </right>
      <top style="medium">
        <color theme="1"/>
      </top>
      <bottom/>
      <diagonal/>
    </border>
    <border>
      <left style="medium">
        <color rgb="FF000000"/>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thin">
        <color indexed="64"/>
      </right>
      <top style="thin">
        <color indexed="64"/>
      </top>
      <bottom/>
      <diagonal/>
    </border>
    <border>
      <left style="thin">
        <color indexed="64"/>
      </left>
      <right/>
      <top style="thin">
        <color indexed="64"/>
      </top>
      <bottom/>
      <diagonal/>
    </border>
    <border>
      <left style="medium">
        <color theme="1"/>
      </left>
      <right/>
      <top style="medium">
        <color rgb="FF000000"/>
      </top>
      <bottom/>
      <diagonal/>
    </border>
    <border>
      <left style="medium">
        <color theme="1"/>
      </left>
      <right/>
      <top/>
      <bottom style="medium">
        <color rgb="FF000000"/>
      </bottom>
      <diagonal/>
    </border>
    <border>
      <left style="medium">
        <color theme="1"/>
      </left>
      <right style="medium">
        <color rgb="FF000000"/>
      </right>
      <top style="medium">
        <color rgb="FF000000"/>
      </top>
      <bottom/>
      <diagonal/>
    </border>
    <border>
      <left style="medium">
        <color theme="1"/>
      </left>
      <right style="medium">
        <color rgb="FF000000"/>
      </right>
      <top/>
      <bottom style="medium">
        <color rgb="FF000000"/>
      </bottom>
      <diagonal/>
    </border>
    <border>
      <left style="medium">
        <color rgb="FF000000"/>
      </left>
      <right style="thin">
        <color indexed="64"/>
      </right>
      <top style="medium">
        <color rgb="FF000000"/>
      </top>
      <bottom style="thin">
        <color indexed="64"/>
      </bottom>
      <diagonal/>
    </border>
    <border>
      <left/>
      <right/>
      <top style="medium">
        <color rgb="FF000000"/>
      </top>
      <bottom style="thin">
        <color indexed="64"/>
      </bottom>
      <diagonal/>
    </border>
    <border>
      <left style="medium">
        <color rgb="FF000000"/>
      </left>
      <right style="thin">
        <color indexed="64"/>
      </right>
      <top/>
      <bottom style="thin">
        <color indexed="64"/>
      </bottom>
      <diagonal/>
    </border>
    <border>
      <left style="medium">
        <color rgb="FF000000"/>
      </left>
      <right style="thin">
        <color indexed="64"/>
      </right>
      <top/>
      <bottom style="medium">
        <color rgb="FF000000"/>
      </bottom>
      <diagonal/>
    </border>
    <border>
      <left/>
      <right/>
      <top/>
      <bottom style="medium">
        <color rgb="FF000000"/>
      </bottom>
      <diagonal/>
    </border>
    <border>
      <left style="medium">
        <color rgb="FFD4D4D4"/>
      </left>
      <right style="medium">
        <color rgb="FFD4D4D4"/>
      </right>
      <top/>
      <bottom style="medium">
        <color rgb="FFD4D4D4"/>
      </bottom>
      <diagonal/>
    </border>
    <border>
      <left/>
      <right style="medium">
        <color rgb="FFD4D4D4"/>
      </right>
      <top/>
      <bottom style="medium">
        <color rgb="FFD4D4D4"/>
      </bottom>
      <diagonal/>
    </border>
    <border>
      <left/>
      <right/>
      <top style="medium">
        <color rgb="FF000000"/>
      </top>
      <bottom style="medium">
        <color indexed="64"/>
      </bottom>
      <diagonal/>
    </border>
    <border>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bottom/>
      <diagonal/>
    </border>
  </borders>
  <cellStyleXfs count="2">
    <xf numFmtId="0" fontId="0" fillId="0" borderId="0"/>
    <xf numFmtId="0" fontId="1" fillId="0" borderId="0" applyNumberFormat="0" applyFill="0" applyBorder="0" applyAlignment="0" applyProtection="0"/>
  </cellStyleXfs>
  <cellXfs count="250">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wrapText="1"/>
    </xf>
    <xf numFmtId="0" fontId="1" fillId="0" borderId="0" xfId="1" applyAlignment="1">
      <alignment wrapText="1"/>
    </xf>
    <xf numFmtId="0" fontId="11" fillId="0" borderId="0" xfId="0" applyFont="1" applyAlignment="1">
      <alignment horizontal="left" vertical="center" wrapText="1"/>
    </xf>
    <xf numFmtId="0" fontId="12" fillId="0" borderId="0" xfId="0" applyFont="1" applyAlignment="1">
      <alignment vertical="center" wrapText="1"/>
    </xf>
    <xf numFmtId="0" fontId="8" fillId="0" borderId="0" xfId="0" applyFont="1" applyAlignment="1">
      <alignment vertical="center" wrapText="1"/>
    </xf>
    <xf numFmtId="0" fontId="13" fillId="0" borderId="0" xfId="1" applyFont="1" applyAlignment="1">
      <alignment horizontal="left" vertical="center" wrapText="1"/>
    </xf>
    <xf numFmtId="0" fontId="3" fillId="0" borderId="0" xfId="0" applyFont="1" applyAlignment="1">
      <alignment horizontal="center" vertical="center" wrapText="1"/>
    </xf>
    <xf numFmtId="0" fontId="0" fillId="0" borderId="8" xfId="0" applyBorder="1"/>
    <xf numFmtId="0" fontId="0" fillId="0" borderId="3" xfId="0" applyBorder="1" applyAlignment="1">
      <alignment wrapText="1"/>
    </xf>
    <xf numFmtId="0" fontId="0" fillId="0" borderId="3" xfId="0" applyBorder="1" applyAlignment="1">
      <alignment horizontal="left" wrapText="1"/>
    </xf>
    <xf numFmtId="0" fontId="0" fillId="0" borderId="5" xfId="0" applyBorder="1"/>
    <xf numFmtId="0" fontId="0" fillId="0" borderId="6" xfId="0" applyBorder="1"/>
    <xf numFmtId="0" fontId="14" fillId="5" borderId="1" xfId="0" applyFont="1" applyFill="1" applyBorder="1"/>
    <xf numFmtId="0" fontId="14" fillId="5" borderId="2" xfId="0" applyFont="1" applyFill="1" applyBorder="1"/>
    <xf numFmtId="0" fontId="16"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14" fillId="0" borderId="4" xfId="0" applyFont="1" applyBorder="1"/>
    <xf numFmtId="0" fontId="14" fillId="0" borderId="4" xfId="0" applyFont="1" applyBorder="1" applyAlignment="1">
      <alignment vertical="center"/>
    </xf>
    <xf numFmtId="0" fontId="9" fillId="0" borderId="0" xfId="0" applyFont="1" applyAlignment="1">
      <alignment horizontal="left" vertical="center" wrapText="1"/>
    </xf>
    <xf numFmtId="0" fontId="9" fillId="0" borderId="0" xfId="0" applyFont="1" applyAlignment="1">
      <alignment vertical="center" wrapText="1"/>
    </xf>
    <xf numFmtId="0" fontId="0" fillId="0" borderId="4" xfId="0" applyBorder="1"/>
    <xf numFmtId="0" fontId="14" fillId="0" borderId="3" xfId="0" applyFont="1" applyBorder="1"/>
    <xf numFmtId="0" fontId="14" fillId="0" borderId="9" xfId="0" applyFont="1" applyBorder="1" applyAlignment="1">
      <alignment vertical="center"/>
    </xf>
    <xf numFmtId="0" fontId="18" fillId="7" borderId="11" xfId="0" applyFont="1" applyFill="1" applyBorder="1" applyAlignment="1" applyProtection="1">
      <alignment horizontal="center" vertical="center" wrapText="1"/>
      <protection locked="0"/>
    </xf>
    <xf numFmtId="0" fontId="17" fillId="7" borderId="1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0" fontId="2" fillId="0" borderId="33" xfId="0" applyFont="1" applyBorder="1" applyAlignment="1">
      <alignment vertical="center" wrapText="1"/>
    </xf>
    <xf numFmtId="0" fontId="2" fillId="0" borderId="33" xfId="0" applyFont="1" applyBorder="1" applyAlignment="1">
      <alignment horizontal="left" vertical="center" wrapText="1"/>
    </xf>
    <xf numFmtId="0" fontId="22" fillId="0" borderId="33" xfId="0" applyFont="1" applyBorder="1" applyAlignment="1">
      <alignment horizontal="right" vertical="center" wrapText="1"/>
    </xf>
    <xf numFmtId="164" fontId="22" fillId="0" borderId="33" xfId="0" applyNumberFormat="1" applyFont="1" applyBorder="1" applyAlignment="1">
      <alignment vertical="center" wrapText="1"/>
    </xf>
    <xf numFmtId="0" fontId="23" fillId="0" borderId="0" xfId="0" applyFont="1" applyAlignment="1">
      <alignment vertical="center" wrapText="1"/>
    </xf>
    <xf numFmtId="0" fontId="2" fillId="9" borderId="3" xfId="0" applyFont="1" applyFill="1" applyBorder="1" applyAlignment="1">
      <alignment vertical="center" wrapText="1"/>
    </xf>
    <xf numFmtId="0" fontId="24" fillId="0" borderId="0" xfId="0" applyFont="1" applyAlignment="1">
      <alignment wrapText="1"/>
    </xf>
    <xf numFmtId="0" fontId="22" fillId="0" borderId="0" xfId="0" applyFont="1" applyAlignment="1">
      <alignment vertical="center" wrapText="1"/>
    </xf>
    <xf numFmtId="0" fontId="24" fillId="0" borderId="0" xfId="0" applyFont="1" applyAlignment="1">
      <alignment horizontal="center" wrapText="1"/>
    </xf>
    <xf numFmtId="0" fontId="11" fillId="0" borderId="0" xfId="0" applyFont="1" applyAlignment="1">
      <alignment horizontal="center" vertical="center" wrapText="1"/>
    </xf>
    <xf numFmtId="0" fontId="4" fillId="0" borderId="0" xfId="0" applyFont="1" applyAlignment="1">
      <alignment horizontal="center" vertical="center" wrapText="1"/>
    </xf>
    <xf numFmtId="0" fontId="9" fillId="0" borderId="0" xfId="0" applyFont="1" applyAlignment="1">
      <alignment vertical="center"/>
    </xf>
    <xf numFmtId="0" fontId="8" fillId="0" borderId="0" xfId="0" applyFont="1" applyAlignment="1">
      <alignment vertical="center"/>
    </xf>
    <xf numFmtId="1" fontId="0" fillId="0" borderId="0" xfId="0" applyNumberFormat="1"/>
    <xf numFmtId="1" fontId="14" fillId="0" borderId="0" xfId="0" applyNumberFormat="1" applyFont="1" applyAlignment="1">
      <alignment horizontal="center" vertical="center"/>
    </xf>
    <xf numFmtId="1" fontId="0" fillId="0" borderId="0" xfId="0" applyNumberFormat="1" applyAlignment="1">
      <alignment horizontal="center" vertical="center"/>
    </xf>
    <xf numFmtId="1" fontId="25" fillId="0" borderId="0" xfId="0" applyNumberFormat="1" applyFont="1" applyAlignment="1">
      <alignment horizontal="center" vertical="center"/>
    </xf>
    <xf numFmtId="1" fontId="26" fillId="0" borderId="0" xfId="0" applyNumberFormat="1" applyFont="1" applyAlignment="1">
      <alignment horizontal="center" vertical="center"/>
    </xf>
    <xf numFmtId="1" fontId="27" fillId="0" borderId="0" xfId="0" applyNumberFormat="1" applyFont="1" applyAlignment="1">
      <alignment horizontal="center" vertical="center"/>
    </xf>
    <xf numFmtId="1" fontId="27" fillId="0" borderId="31" xfId="0" applyNumberFormat="1" applyFont="1" applyBorder="1" applyAlignment="1">
      <alignment horizontal="center" vertical="center"/>
    </xf>
    <xf numFmtId="1" fontId="26" fillId="0" borderId="31" xfId="0" applyNumberFormat="1" applyFont="1" applyBorder="1" applyAlignment="1">
      <alignment horizontal="center" vertical="center"/>
    </xf>
    <xf numFmtId="1" fontId="25" fillId="0" borderId="34" xfId="0" applyNumberFormat="1" applyFont="1" applyBorder="1" applyAlignment="1">
      <alignment horizontal="center" vertical="center"/>
    </xf>
    <xf numFmtId="1" fontId="26" fillId="0" borderId="34" xfId="0" applyNumberFormat="1" applyFont="1" applyBorder="1" applyAlignment="1">
      <alignment horizontal="center" vertical="center"/>
    </xf>
    <xf numFmtId="0" fontId="14" fillId="0" borderId="0" xfId="0" applyFont="1" applyAlignment="1">
      <alignment horizontal="center" vertical="center"/>
    </xf>
    <xf numFmtId="1" fontId="25" fillId="0" borderId="35" xfId="0" applyNumberFormat="1" applyFont="1" applyBorder="1" applyAlignment="1">
      <alignment horizontal="center" vertical="center"/>
    </xf>
    <xf numFmtId="1" fontId="0" fillId="0" borderId="35" xfId="0" applyNumberFormat="1" applyBorder="1" applyAlignment="1">
      <alignment horizontal="center" vertical="center"/>
    </xf>
    <xf numFmtId="2" fontId="0" fillId="0" borderId="0" xfId="0" applyNumberFormat="1" applyAlignment="1">
      <alignment horizontal="center" vertical="center"/>
    </xf>
    <xf numFmtId="2" fontId="0" fillId="0" borderId="35" xfId="0" applyNumberFormat="1" applyBorder="1" applyAlignment="1">
      <alignment horizontal="center" vertical="center"/>
    </xf>
    <xf numFmtId="1" fontId="34" fillId="0" borderId="0" xfId="0" applyNumberFormat="1" applyFont="1" applyAlignment="1">
      <alignment horizontal="center" vertical="center"/>
    </xf>
    <xf numFmtId="1" fontId="33" fillId="0" borderId="0" xfId="0" applyNumberFormat="1" applyFont="1" applyAlignment="1">
      <alignment horizontal="center" vertical="center"/>
    </xf>
    <xf numFmtId="1" fontId="35" fillId="0" borderId="0" xfId="0" applyNumberFormat="1" applyFont="1" applyAlignment="1">
      <alignment horizontal="center" vertical="center"/>
    </xf>
    <xf numFmtId="1" fontId="36" fillId="0" borderId="0" xfId="0" applyNumberFormat="1" applyFont="1" applyAlignment="1">
      <alignment horizontal="center" vertical="center"/>
    </xf>
    <xf numFmtId="1" fontId="28" fillId="0" borderId="0" xfId="0" applyNumberFormat="1" applyFont="1" applyAlignment="1">
      <alignment vertical="center"/>
    </xf>
    <xf numFmtId="1" fontId="31" fillId="0" borderId="0" xfId="0" applyNumberFormat="1" applyFont="1" applyAlignment="1">
      <alignment vertical="center"/>
    </xf>
    <xf numFmtId="1" fontId="37" fillId="0" borderId="0" xfId="0" applyNumberFormat="1" applyFont="1" applyAlignment="1">
      <alignment horizontal="center" vertical="center"/>
    </xf>
    <xf numFmtId="1" fontId="32" fillId="0" borderId="0" xfId="0" applyNumberFormat="1" applyFont="1" applyAlignment="1">
      <alignment horizontal="center" vertical="center"/>
    </xf>
    <xf numFmtId="0" fontId="0" fillId="0" borderId="34" xfId="0" applyBorder="1"/>
    <xf numFmtId="0" fontId="0" fillId="0" borderId="0" xfId="0" applyAlignment="1">
      <alignment horizontal="center" vertical="center"/>
    </xf>
    <xf numFmtId="0" fontId="0" fillId="0" borderId="34" xfId="0" applyBorder="1" applyAlignment="1">
      <alignment horizontal="center" vertical="center"/>
    </xf>
    <xf numFmtId="2" fontId="0" fillId="0" borderId="0" xfId="0" applyNumberFormat="1" applyAlignment="1">
      <alignment horizontal="center"/>
    </xf>
    <xf numFmtId="2" fontId="0" fillId="0" borderId="34" xfId="0" applyNumberFormat="1" applyBorder="1" applyAlignment="1">
      <alignment horizontal="center" vertical="center"/>
    </xf>
    <xf numFmtId="0" fontId="0" fillId="0" borderId="0" xfId="0" applyAlignment="1">
      <alignment horizontal="left"/>
    </xf>
    <xf numFmtId="2" fontId="0" fillId="0" borderId="34" xfId="0" applyNumberFormat="1" applyBorder="1" applyAlignment="1">
      <alignment horizontal="center"/>
    </xf>
    <xf numFmtId="0" fontId="0" fillId="0" borderId="38" xfId="0" applyBorder="1" applyAlignment="1">
      <alignment horizontal="center" vertical="center"/>
    </xf>
    <xf numFmtId="2" fontId="0" fillId="0" borderId="39" xfId="0" applyNumberFormat="1" applyBorder="1" applyAlignment="1">
      <alignment horizontal="center"/>
    </xf>
    <xf numFmtId="2" fontId="0" fillId="0" borderId="40" xfId="0" applyNumberFormat="1" applyBorder="1" applyAlignment="1">
      <alignment horizontal="center"/>
    </xf>
    <xf numFmtId="2" fontId="0" fillId="0" borderId="39" xfId="0" applyNumberFormat="1" applyBorder="1" applyAlignment="1">
      <alignment horizontal="center" vertical="center"/>
    </xf>
    <xf numFmtId="2" fontId="0" fillId="0" borderId="40" xfId="0" applyNumberFormat="1" applyBorder="1" applyAlignment="1">
      <alignment horizontal="center" vertical="center"/>
    </xf>
    <xf numFmtId="2" fontId="0" fillId="0" borderId="41" xfId="0" applyNumberFormat="1" applyBorder="1" applyAlignment="1">
      <alignment horizontal="center" vertical="center"/>
    </xf>
    <xf numFmtId="0" fontId="14" fillId="0" borderId="34" xfId="0" applyFont="1" applyBorder="1" applyAlignment="1">
      <alignment horizontal="center" vertical="center"/>
    </xf>
    <xf numFmtId="0" fontId="14" fillId="0" borderId="0" xfId="0" applyFont="1" applyAlignment="1">
      <alignment horizontal="center"/>
    </xf>
    <xf numFmtId="0" fontId="14" fillId="0" borderId="34" xfId="0" applyFont="1" applyBorder="1" applyAlignment="1">
      <alignment horizontal="center"/>
    </xf>
    <xf numFmtId="1" fontId="0" fillId="0" borderId="36" xfId="0" applyNumberFormat="1" applyBorder="1"/>
    <xf numFmtId="0" fontId="0" fillId="0" borderId="36" xfId="0" applyBorder="1"/>
    <xf numFmtId="0" fontId="0" fillId="0" borderId="36" xfId="0" applyBorder="1" applyAlignment="1">
      <alignment horizontal="center" vertical="center"/>
    </xf>
    <xf numFmtId="0" fontId="8"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4" fillId="0" borderId="0" xfId="0" applyFont="1" applyAlignment="1">
      <alignment horizontal="center" vertical="center"/>
    </xf>
    <xf numFmtId="0" fontId="8" fillId="0" borderId="0" xfId="0" applyFont="1" applyAlignment="1">
      <alignment horizontal="center" vertical="center"/>
    </xf>
    <xf numFmtId="0" fontId="4"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12" xfId="0" applyFont="1" applyBorder="1" applyAlignment="1">
      <alignment horizontal="left" vertical="center" wrapText="1"/>
    </xf>
    <xf numFmtId="0" fontId="8" fillId="0" borderId="0" xfId="0" applyFont="1" applyAlignment="1" applyProtection="1">
      <alignment horizontal="center" vertical="center" wrapText="1"/>
      <protection locked="0"/>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9" xfId="0" applyFont="1" applyBorder="1" applyAlignment="1">
      <alignment horizontal="center" vertical="center" wrapText="1"/>
    </xf>
    <xf numFmtId="0" fontId="11" fillId="0" borderId="0" xfId="0" applyFont="1" applyAlignment="1" applyProtection="1">
      <alignment horizontal="left" vertical="center"/>
      <protection locked="0"/>
    </xf>
    <xf numFmtId="0" fontId="11" fillId="0" borderId="10" xfId="0" applyFont="1" applyBorder="1" applyAlignment="1" applyProtection="1">
      <alignment horizontal="left" vertical="center" wrapText="1"/>
      <protection locked="0"/>
    </xf>
    <xf numFmtId="0" fontId="11" fillId="0" borderId="14" xfId="0" applyFont="1" applyBorder="1" applyAlignment="1">
      <alignment horizontal="left" vertical="center" wrapText="1"/>
    </xf>
    <xf numFmtId="0" fontId="11" fillId="0" borderId="24" xfId="0" applyFont="1" applyBorder="1" applyAlignment="1">
      <alignment horizontal="left" vertical="center" wrapText="1"/>
    </xf>
    <xf numFmtId="0" fontId="11" fillId="0" borderId="0" xfId="0" applyFont="1" applyAlignment="1">
      <alignment horizontal="left" vertical="center"/>
    </xf>
    <xf numFmtId="0" fontId="42" fillId="7" borderId="11" xfId="0" applyFont="1" applyFill="1" applyBorder="1" applyAlignment="1" applyProtection="1">
      <alignment horizontal="center" vertical="center" wrapText="1"/>
      <protection locked="0"/>
    </xf>
    <xf numFmtId="0" fontId="17" fillId="0" borderId="44" xfId="0" applyFont="1" applyBorder="1" applyAlignment="1">
      <alignment horizontal="left" vertical="center" wrapText="1"/>
    </xf>
    <xf numFmtId="0" fontId="8" fillId="0" borderId="25" xfId="0" applyFont="1" applyBorder="1" applyAlignment="1">
      <alignment horizontal="center" vertical="center"/>
    </xf>
    <xf numFmtId="0" fontId="43" fillId="14" borderId="0" xfId="0" applyFont="1" applyFill="1" applyAlignment="1">
      <alignment wrapText="1"/>
    </xf>
    <xf numFmtId="0" fontId="25" fillId="0" borderId="0" xfId="0" applyFont="1"/>
    <xf numFmtId="0" fontId="29" fillId="15" borderId="0" xfId="0" applyFont="1" applyFill="1"/>
    <xf numFmtId="0" fontId="26" fillId="0" borderId="0" xfId="0" applyFont="1"/>
    <xf numFmtId="0" fontId="25" fillId="0" borderId="0" xfId="0" applyFont="1" applyAlignment="1">
      <alignment horizontal="center"/>
    </xf>
    <xf numFmtId="0" fontId="26" fillId="0" borderId="0" xfId="0" applyFont="1" applyAlignment="1">
      <alignment horizontal="center"/>
    </xf>
    <xf numFmtId="0" fontId="47" fillId="0" borderId="0" xfId="0" applyFont="1" applyAlignment="1">
      <alignment wrapText="1"/>
    </xf>
    <xf numFmtId="0" fontId="48" fillId="0" borderId="59" xfId="0" applyFont="1" applyBorder="1"/>
    <xf numFmtId="0" fontId="48" fillId="0" borderId="60" xfId="0" applyFont="1" applyBorder="1"/>
    <xf numFmtId="0" fontId="25" fillId="0" borderId="59" xfId="0" applyFont="1" applyBorder="1" applyAlignment="1">
      <alignment vertical="center"/>
    </xf>
    <xf numFmtId="0" fontId="25" fillId="0" borderId="60" xfId="0" applyFont="1" applyBorder="1" applyAlignment="1">
      <alignment vertical="center"/>
    </xf>
    <xf numFmtId="0" fontId="25" fillId="0" borderId="59" xfId="0" applyFont="1" applyBorder="1" applyAlignment="1">
      <alignment horizontal="center" vertical="center"/>
    </xf>
    <xf numFmtId="0" fontId="25" fillId="0" borderId="60" xfId="0" applyFont="1" applyBorder="1" applyAlignment="1">
      <alignment horizontal="center" vertical="center"/>
    </xf>
    <xf numFmtId="0" fontId="0" fillId="0" borderId="0" xfId="0" applyAlignment="1">
      <alignment horizontal="center"/>
    </xf>
    <xf numFmtId="0" fontId="25" fillId="17" borderId="59" xfId="0" applyFont="1" applyFill="1" applyBorder="1" applyAlignment="1">
      <alignment horizontal="center" vertical="center"/>
    </xf>
    <xf numFmtId="0" fontId="25" fillId="17" borderId="60" xfId="0" applyFont="1" applyFill="1" applyBorder="1" applyAlignment="1">
      <alignment horizontal="center" vertical="center"/>
    </xf>
    <xf numFmtId="0" fontId="26" fillId="17" borderId="60" xfId="0" applyFont="1" applyFill="1" applyBorder="1" applyAlignment="1">
      <alignment horizontal="center" vertical="center"/>
    </xf>
    <xf numFmtId="0" fontId="49" fillId="0" borderId="12" xfId="0" applyFont="1" applyBorder="1" applyAlignment="1">
      <alignment horizontal="left" vertical="center" wrapText="1"/>
    </xf>
    <xf numFmtId="0" fontId="50" fillId="0" borderId="18" xfId="0" applyFont="1" applyBorder="1" applyAlignment="1">
      <alignment horizontal="center" vertical="center" wrapText="1"/>
    </xf>
    <xf numFmtId="0" fontId="51" fillId="0" borderId="13" xfId="0" applyFont="1" applyBorder="1" applyAlignment="1">
      <alignment horizontal="left" vertical="center" wrapText="1"/>
    </xf>
    <xf numFmtId="0" fontId="50" fillId="0" borderId="16" xfId="0" applyFont="1" applyBorder="1" applyAlignment="1">
      <alignment horizontal="center" vertical="center" wrapText="1"/>
    </xf>
    <xf numFmtId="0" fontId="51" fillId="0" borderId="14" xfId="0" applyFont="1" applyBorder="1" applyAlignment="1">
      <alignment horizontal="left" vertical="center" wrapText="1"/>
    </xf>
    <xf numFmtId="0" fontId="50" fillId="0" borderId="19" xfId="0" applyFont="1" applyBorder="1" applyAlignment="1">
      <alignment horizontal="center" vertical="center" wrapText="1"/>
    </xf>
    <xf numFmtId="0" fontId="51" fillId="0" borderId="12" xfId="0" applyFont="1" applyBorder="1" applyAlignment="1">
      <alignment horizontal="left" vertical="center" wrapText="1"/>
    </xf>
    <xf numFmtId="0" fontId="50" fillId="0" borderId="0" xfId="0" applyFont="1" applyAlignment="1">
      <alignment horizontal="center" vertical="center"/>
    </xf>
    <xf numFmtId="0" fontId="51" fillId="0" borderId="48" xfId="0" applyFont="1" applyBorder="1" applyAlignment="1">
      <alignment horizontal="left" vertical="center" wrapText="1"/>
    </xf>
    <xf numFmtId="0" fontId="50" fillId="0" borderId="49" xfId="0" applyFont="1" applyBorder="1" applyAlignment="1">
      <alignment horizontal="center" vertical="center" wrapText="1"/>
    </xf>
    <xf numFmtId="0" fontId="51" fillId="0" borderId="0" xfId="0" applyFont="1" applyAlignment="1">
      <alignment horizontal="left" vertical="center" wrapText="1"/>
    </xf>
    <xf numFmtId="0" fontId="50" fillId="0" borderId="0" xfId="0" applyFont="1" applyAlignment="1">
      <alignment horizontal="center" vertical="center" wrapText="1"/>
    </xf>
    <xf numFmtId="0" fontId="51" fillId="0" borderId="0" xfId="0" applyFont="1" applyAlignment="1">
      <alignment horizontal="center" vertical="center" wrapText="1"/>
    </xf>
    <xf numFmtId="0" fontId="8" fillId="0" borderId="24" xfId="0" applyFont="1" applyBorder="1" applyAlignment="1">
      <alignment horizontal="center"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0" fontId="29" fillId="15" borderId="0" xfId="0" applyFont="1" applyFill="1" applyAlignment="1">
      <alignment horizontal="center"/>
    </xf>
    <xf numFmtId="0" fontId="26" fillId="0" borderId="60" xfId="0" applyFont="1" applyBorder="1" applyAlignment="1">
      <alignment horizontal="center" vertical="center"/>
    </xf>
    <xf numFmtId="0" fontId="52" fillId="0" borderId="0" xfId="0" applyFont="1"/>
    <xf numFmtId="0" fontId="53" fillId="0" borderId="61" xfId="0" applyFont="1" applyBorder="1" applyAlignment="1">
      <alignment horizontal="center" vertical="center" wrapText="1"/>
    </xf>
    <xf numFmtId="0" fontId="53" fillId="0" borderId="62" xfId="0" applyFont="1" applyBorder="1" applyAlignment="1">
      <alignment horizontal="center" vertical="center" wrapText="1"/>
    </xf>
    <xf numFmtId="0" fontId="53" fillId="0" borderId="58" xfId="0" applyFont="1" applyBorder="1" applyAlignment="1">
      <alignment horizontal="center" vertical="center" wrapText="1"/>
    </xf>
    <xf numFmtId="0" fontId="0" fillId="0" borderId="0" xfId="0" applyAlignment="1">
      <alignment horizontal="center" vertical="center" wrapText="1"/>
    </xf>
    <xf numFmtId="0" fontId="53" fillId="0" borderId="63" xfId="0" applyFont="1" applyBorder="1" applyAlignment="1">
      <alignment horizontal="center" vertical="center" wrapText="1"/>
    </xf>
    <xf numFmtId="0" fontId="0" fillId="0" borderId="33" xfId="0" applyBorder="1" applyAlignment="1">
      <alignment horizontal="center" vertical="center" wrapText="1"/>
    </xf>
    <xf numFmtId="0" fontId="53" fillId="0" borderId="33" xfId="0" applyFont="1" applyBorder="1" applyAlignment="1">
      <alignment horizontal="center" vertical="center" wrapText="1"/>
    </xf>
    <xf numFmtId="0" fontId="0" fillId="0" borderId="64" xfId="0" applyBorder="1" applyAlignment="1">
      <alignment horizontal="center" vertical="center" wrapText="1"/>
    </xf>
    <xf numFmtId="0" fontId="45" fillId="0" borderId="34" xfId="0" applyFont="1" applyBorder="1" applyAlignment="1">
      <alignment horizontal="center" vertical="center" wrapText="1"/>
    </xf>
    <xf numFmtId="0" fontId="8" fillId="0" borderId="17" xfId="0" applyFont="1" applyBorder="1" applyAlignment="1">
      <alignment horizontal="center" vertical="center" wrapText="1"/>
    </xf>
    <xf numFmtId="0" fontId="11"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5" fillId="0" borderId="55" xfId="0" applyFont="1" applyBorder="1" applyAlignment="1">
      <alignment horizontal="center" vertical="center" wrapText="1"/>
    </xf>
    <xf numFmtId="0" fontId="45" fillId="0" borderId="58" xfId="0" applyFont="1" applyBorder="1" applyAlignment="1">
      <alignment horizontal="center" vertical="center" wrapText="1"/>
    </xf>
    <xf numFmtId="0" fontId="8" fillId="0" borderId="17" xfId="0" applyFont="1" applyBorder="1" applyAlignment="1">
      <alignment horizontal="left" vertical="center" wrapText="1"/>
    </xf>
    <xf numFmtId="0" fontId="11" fillId="0" borderId="17" xfId="0" applyFont="1" applyBorder="1" applyAlignment="1">
      <alignment horizontal="left" vertical="center" wrapText="1"/>
    </xf>
    <xf numFmtId="0" fontId="4" fillId="0" borderId="24" xfId="0" applyFont="1" applyBorder="1" applyAlignment="1">
      <alignment horizontal="left" vertical="center" wrapText="1"/>
    </xf>
    <xf numFmtId="0" fontId="8" fillId="0" borderId="24" xfId="0" applyFont="1" applyBorder="1" applyAlignment="1">
      <alignment horizontal="left" vertical="center" wrapText="1"/>
    </xf>
    <xf numFmtId="0" fontId="44" fillId="0" borderId="54" xfId="0" applyFont="1" applyBorder="1" applyAlignment="1">
      <alignment horizontal="left" vertical="center" wrapText="1"/>
    </xf>
    <xf numFmtId="0" fontId="46" fillId="0" borderId="56" xfId="0" applyFont="1" applyBorder="1" applyAlignment="1">
      <alignment horizontal="left" vertical="center" wrapText="1"/>
    </xf>
    <xf numFmtId="0" fontId="46" fillId="0" borderId="57" xfId="0" applyFont="1" applyBorder="1" applyAlignment="1">
      <alignment horizontal="left" vertical="center" wrapText="1"/>
    </xf>
    <xf numFmtId="0" fontId="1" fillId="9" borderId="6" xfId="1" applyFill="1" applyBorder="1" applyAlignment="1">
      <alignment vertical="center" wrapText="1"/>
    </xf>
    <xf numFmtId="0" fontId="15" fillId="4" borderId="1" xfId="0" applyFont="1" applyFill="1" applyBorder="1" applyAlignment="1">
      <alignment horizontal="center"/>
    </xf>
    <xf numFmtId="0" fontId="15" fillId="4" borderId="2" xfId="0" applyFont="1" applyFill="1" applyBorder="1" applyAlignment="1">
      <alignment horizontal="center"/>
    </xf>
    <xf numFmtId="0" fontId="9" fillId="6" borderId="0" xfId="0" applyFont="1" applyFill="1" applyAlignment="1">
      <alignment horizontal="left"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2" fillId="0" borderId="3" xfId="0" applyFont="1" applyBorder="1" applyAlignment="1">
      <alignment horizontal="left" vertical="center" wrapText="1"/>
    </xf>
    <xf numFmtId="0" fontId="22" fillId="0" borderId="6" xfId="0" applyFont="1" applyBorder="1" applyAlignment="1">
      <alignment horizontal="left" vertical="center" wrapText="1"/>
    </xf>
    <xf numFmtId="0" fontId="2" fillId="0" borderId="3" xfId="0" applyFont="1" applyBorder="1" applyAlignment="1">
      <alignment horizontal="left" vertical="center" wrapText="1"/>
    </xf>
    <xf numFmtId="0" fontId="2" fillId="0" borderId="6" xfId="0" applyFont="1" applyBorder="1" applyAlignment="1">
      <alignment horizontal="left" vertical="center" wrapText="1"/>
    </xf>
    <xf numFmtId="0" fontId="2" fillId="0" borderId="4" xfId="0" applyFont="1" applyBorder="1" applyAlignment="1">
      <alignment vertical="center" wrapText="1"/>
    </xf>
    <xf numFmtId="0" fontId="50" fillId="0" borderId="50" xfId="0" applyFont="1" applyBorder="1" applyAlignment="1">
      <alignment horizontal="center" vertical="center" wrapText="1"/>
    </xf>
    <xf numFmtId="0" fontId="50" fillId="0" borderId="51" xfId="0" applyFont="1" applyBorder="1" applyAlignment="1">
      <alignment horizontal="center" vertical="center" wrapText="1"/>
    </xf>
    <xf numFmtId="0" fontId="51" fillId="0" borderId="52" xfId="0" applyFont="1" applyBorder="1" applyAlignment="1">
      <alignment horizontal="center" vertical="center" wrapText="1"/>
    </xf>
    <xf numFmtId="0" fontId="51" fillId="0" borderId="53" xfId="0" applyFont="1" applyBorder="1" applyAlignment="1">
      <alignment horizontal="center" vertical="center" wrapText="1"/>
    </xf>
    <xf numFmtId="0" fontId="51" fillId="0" borderId="20" xfId="0" applyFont="1" applyBorder="1" applyAlignment="1">
      <alignment horizontal="center" vertical="center" wrapText="1"/>
    </xf>
    <xf numFmtId="0" fontId="51" fillId="0" borderId="21" xfId="0" applyFont="1" applyBorder="1" applyAlignment="1">
      <alignment horizontal="center" vertical="center" wrapText="1"/>
    </xf>
    <xf numFmtId="0" fontId="51" fillId="0" borderId="22" xfId="0" applyFont="1" applyBorder="1" applyAlignment="1">
      <alignment horizontal="center" vertical="center" wrapText="1"/>
    </xf>
    <xf numFmtId="0" fontId="0" fillId="0" borderId="65" xfId="0" applyBorder="1" applyAlignment="1">
      <alignment horizontal="center" vertical="center" wrapText="1"/>
    </xf>
    <xf numFmtId="0" fontId="55" fillId="0" borderId="20" xfId="0" applyFont="1" applyBorder="1" applyAlignment="1">
      <alignment horizontal="center" vertical="center" wrapText="1"/>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0" fillId="0" borderId="20" xfId="0" applyFont="1" applyBorder="1" applyAlignment="1">
      <alignment horizontal="center" vertical="center" wrapText="1"/>
    </xf>
    <xf numFmtId="0" fontId="50" fillId="0" borderId="21" xfId="0" applyFont="1" applyBorder="1" applyAlignment="1">
      <alignment horizontal="center" vertical="center" wrapText="1"/>
    </xf>
    <xf numFmtId="0" fontId="50" fillId="0" borderId="22"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21" xfId="0" applyFont="1" applyBorder="1" applyAlignment="1">
      <alignment horizontal="center" vertical="center" wrapText="1"/>
    </xf>
    <xf numFmtId="0" fontId="53" fillId="0" borderId="22"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19" fillId="0" borderId="0" xfId="0" applyFont="1" applyAlignment="1" applyProtection="1">
      <alignment horizontal="center" vertical="center" wrapText="1"/>
      <protection locked="0"/>
    </xf>
    <xf numFmtId="3" fontId="11" fillId="0" borderId="20" xfId="0" applyNumberFormat="1" applyFont="1" applyBorder="1" applyAlignment="1">
      <alignment horizontal="center" vertical="center" wrapText="1"/>
    </xf>
    <xf numFmtId="0" fontId="17" fillId="0" borderId="45"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47" xfId="0" applyFont="1" applyBorder="1" applyAlignment="1">
      <alignment horizontal="center" vertical="center" wrapText="1"/>
    </xf>
    <xf numFmtId="0" fontId="54" fillId="0" borderId="20"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22"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50" fillId="0" borderId="43"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30"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3" xfId="0" applyFont="1" applyBorder="1" applyAlignment="1">
      <alignment horizontal="center" vertical="center" wrapText="1"/>
    </xf>
    <xf numFmtId="0" fontId="14" fillId="0" borderId="35" xfId="0" applyFont="1" applyBorder="1" applyAlignment="1">
      <alignment horizontal="center" vertical="center"/>
    </xf>
    <xf numFmtId="0" fontId="14" fillId="0" borderId="34" xfId="0" applyFont="1" applyBorder="1" applyAlignment="1">
      <alignment horizontal="center" vertical="center"/>
    </xf>
    <xf numFmtId="0" fontId="14" fillId="0" borderId="37" xfId="0" applyFont="1" applyBorder="1" applyAlignment="1">
      <alignment horizontal="center" vertical="center"/>
    </xf>
    <xf numFmtId="0" fontId="14" fillId="0" borderId="38" xfId="0" applyFont="1" applyBorder="1" applyAlignment="1">
      <alignment horizontal="center" vertical="center"/>
    </xf>
    <xf numFmtId="1" fontId="30" fillId="12" borderId="0" xfId="0" applyNumberFormat="1" applyFont="1" applyFill="1" applyAlignment="1">
      <alignment horizontal="center" vertical="center"/>
    </xf>
    <xf numFmtId="0" fontId="14" fillId="13" borderId="34" xfId="0" applyFont="1" applyFill="1" applyBorder="1" applyAlignment="1">
      <alignment horizontal="center"/>
    </xf>
    <xf numFmtId="1" fontId="37" fillId="11" borderId="0" xfId="0" applyNumberFormat="1" applyFont="1" applyFill="1" applyAlignment="1">
      <alignment horizontal="center" vertical="center"/>
    </xf>
    <xf numFmtId="0" fontId="0" fillId="12" borderId="0" xfId="0" applyFill="1" applyAlignment="1">
      <alignment horizontal="center" vertical="center"/>
    </xf>
    <xf numFmtId="1" fontId="31" fillId="10" borderId="0" xfId="0" applyNumberFormat="1" applyFont="1" applyFill="1" applyAlignment="1">
      <alignment horizontal="center" vertical="center"/>
    </xf>
    <xf numFmtId="1" fontId="0" fillId="0" borderId="0" xfId="0" applyNumberFormat="1" applyAlignment="1">
      <alignment horizontal="center" vertical="center"/>
    </xf>
    <xf numFmtId="1" fontId="26" fillId="0" borderId="32" xfId="0" applyNumberFormat="1" applyFont="1" applyBorder="1" applyAlignment="1">
      <alignment horizontal="center" vertical="center"/>
    </xf>
    <xf numFmtId="1" fontId="28" fillId="8" borderId="0" xfId="0" applyNumberFormat="1" applyFont="1" applyFill="1" applyAlignment="1">
      <alignment horizontal="center" vertical="center"/>
    </xf>
    <xf numFmtId="1" fontId="0" fillId="0" borderId="0" xfId="0" applyNumberFormat="1" applyAlignment="1">
      <alignment horizontal="center" vertical="center" wrapText="1"/>
    </xf>
    <xf numFmtId="1" fontId="29" fillId="12" borderId="0" xfId="0" applyNumberFormat="1" applyFont="1" applyFill="1" applyAlignment="1">
      <alignment horizontal="center" vertical="center"/>
    </xf>
    <xf numFmtId="1" fontId="25" fillId="0" borderId="0" xfId="0" applyNumberFormat="1" applyFont="1" applyAlignment="1">
      <alignment horizontal="center" vertical="center"/>
    </xf>
    <xf numFmtId="1" fontId="30" fillId="0" borderId="0" xfId="0" applyNumberFormat="1" applyFont="1" applyAlignment="1">
      <alignment horizontal="center" vertical="center" wrapText="1"/>
    </xf>
    <xf numFmtId="1" fontId="30" fillId="0" borderId="0" xfId="0" applyNumberFormat="1" applyFont="1" applyAlignment="1">
      <alignment horizontal="center" vertical="center"/>
    </xf>
    <xf numFmtId="1" fontId="39" fillId="12" borderId="0" xfId="0" applyNumberFormat="1" applyFont="1" applyFill="1" applyAlignment="1">
      <alignment horizontal="center" vertical="center"/>
    </xf>
    <xf numFmtId="1" fontId="40" fillId="12" borderId="0" xfId="0" applyNumberFormat="1" applyFont="1" applyFill="1" applyAlignment="1">
      <alignment horizontal="center" vertical="center"/>
    </xf>
    <xf numFmtId="1" fontId="38" fillId="12" borderId="0" xfId="0" applyNumberFormat="1" applyFont="1" applyFill="1" applyAlignment="1">
      <alignment horizontal="center" vertical="center"/>
    </xf>
    <xf numFmtId="1" fontId="34" fillId="0" borderId="0" xfId="0" applyNumberFormat="1" applyFont="1" applyAlignment="1">
      <alignment horizontal="center" vertical="center"/>
    </xf>
    <xf numFmtId="1" fontId="33" fillId="0" borderId="0" xfId="0" applyNumberFormat="1" applyFont="1" applyAlignment="1">
      <alignment horizontal="center" vertical="center"/>
    </xf>
    <xf numFmtId="0" fontId="25" fillId="16" borderId="4" xfId="0" applyFont="1" applyFill="1" applyBorder="1" applyAlignment="1">
      <alignment horizontal="center" vertical="center"/>
    </xf>
    <xf numFmtId="0" fontId="25" fillId="16" borderId="0" xfId="0" applyFont="1" applyFill="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142875</xdr:colOff>
      <xdr:row>9</xdr:row>
      <xdr:rowOff>923925</xdr:rowOff>
    </xdr:to>
    <xdr:pic>
      <xdr:nvPicPr>
        <xdr:cNvPr id="2" name="Imagem 1">
          <a:extLst>
            <a:ext uri="{FF2B5EF4-FFF2-40B4-BE49-F238E27FC236}">
              <a16:creationId xmlns:a16="http://schemas.microsoft.com/office/drawing/2014/main" id="{DC074CBF-E922-9B47-83DC-10399518060D}"/>
            </a:ext>
          </a:extLst>
        </xdr:cNvPr>
        <xdr:cNvPicPr>
          <a:picLocks noChangeAspect="1"/>
        </xdr:cNvPicPr>
      </xdr:nvPicPr>
      <xdr:blipFill>
        <a:blip xmlns:r="http://schemas.openxmlformats.org/officeDocument/2006/relationships" r:embed="rId1"/>
        <a:stretch>
          <a:fillRect/>
        </a:stretch>
      </xdr:blipFill>
      <xdr:spPr>
        <a:xfrm>
          <a:off x="10017125" y="17581563"/>
          <a:ext cx="5727700" cy="92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341</xdr:rowOff>
    </xdr:from>
    <xdr:to>
      <xdr:col>0</xdr:col>
      <xdr:colOff>5502275</xdr:colOff>
      <xdr:row>28</xdr:row>
      <xdr:rowOff>164030</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amantha.salve@un.org" id="{10EC84B4-A297-42CC-A6A5-A91B6FA0B692}" userId="S::urn:spo:guest#samantha.salve@un.org::" providerId="AD"/>
  <person displayName="Guerra Gallo, Luciana (BRA)" id="{0F7CFCA1-6450-3E4B-81D9-C283EDCF013A}" userId="S::guerraluc@paho.org::ccd48710-63a8-4e37-ab14-bc0c1c07e98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7" dT="2022-02-23T15:59:21.91" personId="{0F7CFCA1-6450-3E4B-81D9-C283EDCF013A}" id="{64071A09-42A6-C146-AD4D-748F3F952C7A}">
    <text>Serão somados os resultados de todas as agências.</text>
  </threadedComment>
  <threadedComment ref="D7" dT="2022-03-17T14:17:21.97" personId="{0F7CFCA1-6450-3E4B-81D9-C283EDCF013A}" id="{96466221-80A5-41CD-A326-28195D511081}" parentId="{64071A09-42A6-C146-AD4D-748F3F952C7A}">
    <text>Só não foi somado UNESCO.</text>
  </threadedComment>
  <threadedComment ref="D8" dT="2022-02-23T18:52:36.41" personId="{0F7CFCA1-6450-3E4B-81D9-C283EDCF013A}" id="{0C8B5AFF-7BD4-0A4F-A9C1-349E128556EB}">
    <text xml:space="preserve">Aqui devem ser incluídos os beneficiários indiretos das intervenções realizadas pelas outras agências
</text>
  </threadedComment>
</ThreadedComments>
</file>

<file path=xl/threadedComments/threadedComment2.xml><?xml version="1.0" encoding="utf-8"?>
<ThreadedComments xmlns="http://schemas.microsoft.com/office/spreadsheetml/2018/threadedcomments" xmlns:x="http://schemas.openxmlformats.org/spreadsheetml/2006/main">
  <threadedComment ref="E7" dT="2022-03-18T19:06:46.34" personId="{10EC84B4-A297-42CC-A6A5-A91B6FA0B692}" id="{AF61AD35-601E-41F2-9C7B-619E49A1AD8B}">
    <text>necessário repetir o numero final nesta coluna.</text>
  </threadedComment>
  <threadedComment ref="E19" dT="2022-03-18T19:07:42.03" personId="{10EC84B4-A297-42CC-A6A5-A91B6FA0B692}" id="{7EFBCE25-7D24-412D-BC8B-D37982EC1192}">
    <text>nao sao 13,609 ?</text>
  </threadedComment>
  <threadedComment ref="E24" dT="2022-03-18T19:08:22.24" personId="{10EC84B4-A297-42CC-A6A5-A91B6FA0B692}" id="{140DBA21-D2AD-48A6-88F5-BB20B0B37642}">
    <text>nao sei se o 13,609  se refere a este indicador ou a o anterior.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ilvia.rucksdelbo@un.org"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AppData/Local/Microsoft/maria.herrera/AppData/Local/AppData/Local/AppData/Local/Microsoft/Windows/INetCache/Content.Outlook/AppData/Local/Microsoft/Windows/AppData/Local/Microsoft/olga.aleshina/AppData/Local/Microsoft/covid19mptfcall1/Shared%20Documents/Forms/AllItems.aspx" TargetMode="External"/><Relationship Id="rId1" Type="http://schemas.openxmlformats.org/officeDocument/2006/relationships/hyperlink" Target="../../../AppData/Local/Microsoft/maria.herrera/AppData/Local/AppData/Local/AppData/Local/Microsoft/Windows/INetCache/Content.Outlook/AppData/Local/Microsoft/Windows/AppData/Local/Microsoft/olga.aleshina/AppData/Local/Microsoft/covid19mptfcall1/Shared%20Documents/Forms/AllItems.aspx"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s://pt.unesco.org/news/educacao-em-saude-e-bem-estar-populacoes-indigenas-do-brasi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2"/>
  <sheetViews>
    <sheetView zoomScaleNormal="100" workbookViewId="0">
      <selection activeCell="C20" sqref="C20"/>
    </sheetView>
  </sheetViews>
  <sheetFormatPr defaultColWidth="9.1796875" defaultRowHeight="14.5"/>
  <cols>
    <col min="1" max="1" width="1.453125" customWidth="1"/>
    <col min="2" max="2" width="2.81640625" customWidth="1"/>
    <col min="3" max="3" width="113.453125" customWidth="1"/>
  </cols>
  <sheetData>
    <row r="1" spans="2:3" ht="17">
      <c r="B1" s="169" t="s">
        <v>0</v>
      </c>
      <c r="C1" s="170"/>
    </row>
    <row r="2" spans="2:3" ht="29">
      <c r="B2" s="27">
        <v>1</v>
      </c>
      <c r="C2" s="18" t="s">
        <v>1</v>
      </c>
    </row>
    <row r="3" spans="2:3" ht="232.5" customHeight="1">
      <c r="B3" s="28">
        <v>2</v>
      </c>
      <c r="C3" s="19" t="s">
        <v>2</v>
      </c>
    </row>
    <row r="4" spans="2:3" ht="29">
      <c r="B4" s="28">
        <v>3</v>
      </c>
      <c r="C4" s="18" t="s">
        <v>3</v>
      </c>
    </row>
    <row r="5" spans="2:3" ht="15" thickBot="1">
      <c r="B5" s="20"/>
      <c r="C5" s="21"/>
    </row>
    <row r="6" spans="2:3">
      <c r="B6" s="22" t="s">
        <v>4</v>
      </c>
      <c r="C6" s="23"/>
    </row>
    <row r="7" spans="2:3">
      <c r="B7" s="31"/>
      <c r="C7" s="32" t="s">
        <v>5</v>
      </c>
    </row>
    <row r="8" spans="2:3" ht="26.15" customHeight="1">
      <c r="B8" s="27">
        <v>1</v>
      </c>
      <c r="C8" s="18" t="s">
        <v>6</v>
      </c>
    </row>
    <row r="9" spans="2:3" ht="29">
      <c r="B9" s="28">
        <v>2</v>
      </c>
      <c r="C9" s="18" t="s">
        <v>7</v>
      </c>
    </row>
    <row r="10" spans="2:3">
      <c r="B10" s="28">
        <v>3</v>
      </c>
      <c r="C10" s="18" t="s">
        <v>8</v>
      </c>
    </row>
    <row r="11" spans="2:3">
      <c r="B11" s="28">
        <v>4</v>
      </c>
      <c r="C11" s="18" t="s">
        <v>9</v>
      </c>
    </row>
    <row r="12" spans="2:3" ht="15" thickBot="1">
      <c r="B12" s="33">
        <v>5</v>
      </c>
      <c r="C12" s="21" t="s">
        <v>10</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E19"/>
  <sheetViews>
    <sheetView topLeftCell="A3" zoomScaleNormal="100" workbookViewId="0">
      <selection activeCell="B14" sqref="B14"/>
    </sheetView>
  </sheetViews>
  <sheetFormatPr defaultColWidth="9.1796875" defaultRowHeight="14.5"/>
  <cols>
    <col min="1" max="1" width="15.453125" style="9" customWidth="1"/>
    <col min="2" max="2" width="43.453125" style="9" customWidth="1"/>
    <col min="3" max="3" width="2.453125" style="9" customWidth="1"/>
    <col min="4" max="4" width="16.1796875" style="9" customWidth="1"/>
    <col min="5" max="5" width="40.81640625" style="9" customWidth="1"/>
  </cols>
  <sheetData>
    <row r="1" spans="1:5">
      <c r="A1" s="172" t="s">
        <v>11</v>
      </c>
      <c r="B1" s="173"/>
      <c r="C1" s="174"/>
      <c r="D1" s="175" t="s">
        <v>12</v>
      </c>
      <c r="E1" s="176"/>
    </row>
    <row r="2" spans="1:5" ht="37.5">
      <c r="A2" s="6" t="s">
        <v>13</v>
      </c>
      <c r="B2" s="37" t="s">
        <v>14</v>
      </c>
      <c r="C2" s="174"/>
      <c r="D2" s="6" t="s">
        <v>15</v>
      </c>
      <c r="E2" s="39" t="s">
        <v>16</v>
      </c>
    </row>
    <row r="3" spans="1:5" ht="38.5">
      <c r="A3" s="6" t="s">
        <v>17</v>
      </c>
      <c r="B3" s="7"/>
      <c r="C3" s="174"/>
      <c r="D3" s="1" t="s">
        <v>18</v>
      </c>
      <c r="E3" s="40">
        <v>44256</v>
      </c>
    </row>
    <row r="4" spans="1:5" ht="43.5">
      <c r="A4" s="1" t="s">
        <v>19</v>
      </c>
      <c r="B4" s="38">
        <v>126205</v>
      </c>
      <c r="C4" s="174"/>
      <c r="D4" s="1" t="s">
        <v>20</v>
      </c>
      <c r="E4" s="37"/>
    </row>
    <row r="5" spans="1:5" ht="43.5">
      <c r="A5" s="6" t="s">
        <v>21</v>
      </c>
      <c r="B5" s="38" t="s">
        <v>22</v>
      </c>
      <c r="C5" s="174"/>
      <c r="D5" s="1" t="s">
        <v>23</v>
      </c>
      <c r="E5" s="40">
        <v>44440</v>
      </c>
    </row>
    <row r="6" spans="1:5" ht="15" thickBot="1">
      <c r="A6" s="11"/>
      <c r="B6" s="10"/>
      <c r="C6" s="174"/>
      <c r="D6"/>
      <c r="E6" s="10"/>
    </row>
    <row r="7" spans="1:5" ht="14.25" customHeight="1">
      <c r="A7" s="172" t="s">
        <v>24</v>
      </c>
      <c r="B7" s="173"/>
      <c r="C7" s="174"/>
      <c r="D7" s="172" t="s">
        <v>25</v>
      </c>
      <c r="E7" s="173"/>
    </row>
    <row r="8" spans="1:5" ht="24.65" customHeight="1">
      <c r="A8" s="177" t="s">
        <v>26</v>
      </c>
      <c r="B8" s="179" t="s">
        <v>27</v>
      </c>
      <c r="C8" s="174"/>
      <c r="D8" s="177" t="s">
        <v>28</v>
      </c>
      <c r="E8" s="181" t="s">
        <v>29</v>
      </c>
    </row>
    <row r="9" spans="1:5">
      <c r="A9" s="177"/>
      <c r="B9" s="179"/>
      <c r="C9" s="174"/>
      <c r="D9" s="177"/>
      <c r="E9" s="181"/>
    </row>
    <row r="10" spans="1:5" ht="78" customHeight="1" thickBot="1">
      <c r="A10" s="178"/>
      <c r="B10" s="180"/>
      <c r="C10" s="174"/>
      <c r="D10" s="178"/>
      <c r="E10" s="182"/>
    </row>
    <row r="11" spans="1:5" ht="14.25" customHeight="1">
      <c r="A11" s="172" t="s">
        <v>30</v>
      </c>
      <c r="B11" s="173"/>
      <c r="C11" s="16"/>
      <c r="D11" s="17"/>
      <c r="E11" s="17"/>
    </row>
    <row r="12" spans="1:5" ht="14.25" customHeight="1">
      <c r="A12" s="6" t="s">
        <v>31</v>
      </c>
      <c r="B12" s="42" t="s">
        <v>256</v>
      </c>
      <c r="C12" s="183"/>
      <c r="D12"/>
      <c r="E12"/>
    </row>
    <row r="13" spans="1:5" ht="19.5" customHeight="1">
      <c r="A13" s="6" t="s">
        <v>32</v>
      </c>
      <c r="B13" s="42" t="s">
        <v>257</v>
      </c>
      <c r="C13" s="183"/>
      <c r="D13"/>
      <c r="E13"/>
    </row>
    <row r="14" spans="1:5" ht="29.25" customHeight="1" thickBot="1">
      <c r="A14" s="8" t="s">
        <v>33</v>
      </c>
      <c r="B14" s="168" t="s">
        <v>258</v>
      </c>
      <c r="C14" s="183"/>
      <c r="D14"/>
      <c r="E14"/>
    </row>
    <row r="15" spans="1:5">
      <c r="A15" s="17"/>
      <c r="B15" s="17"/>
      <c r="C15" s="6"/>
      <c r="D15"/>
      <c r="E15"/>
    </row>
    <row r="16" spans="1:5" ht="22.4" customHeight="1">
      <c r="A16" s="171" t="s">
        <v>34</v>
      </c>
      <c r="B16" s="171"/>
      <c r="C16" s="171"/>
      <c r="D16" s="171"/>
      <c r="E16" s="171"/>
    </row>
    <row r="17" spans="1:5">
      <c r="A17" s="171" t="s">
        <v>35</v>
      </c>
      <c r="B17" s="171"/>
      <c r="C17" s="171"/>
      <c r="D17" s="171"/>
      <c r="E17" s="171"/>
    </row>
    <row r="18" spans="1:5">
      <c r="A18" s="171" t="s">
        <v>36</v>
      </c>
      <c r="B18" s="171"/>
      <c r="C18" s="171"/>
      <c r="D18" s="171"/>
      <c r="E18" s="171"/>
    </row>
    <row r="19" spans="1:5" ht="68.25" customHeight="1">
      <c r="A19" s="171" t="s">
        <v>37</v>
      </c>
      <c r="B19" s="171"/>
      <c r="C19" s="171"/>
      <c r="D19" s="171"/>
      <c r="E19" s="171"/>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B14" r:id="rId1" xr:uid="{A57F20B8-B9EF-43C7-83BC-D1EF46B18349}"/>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F25"/>
  <sheetViews>
    <sheetView tabSelected="1" zoomScale="115" zoomScaleNormal="115" workbookViewId="0">
      <pane xSplit="3" ySplit="1" topLeftCell="D10" activePane="bottomRight" state="frozen"/>
      <selection pane="topRight" sqref="A1:XFD1048576"/>
      <selection pane="bottomLeft" sqref="A1:XFD1048576"/>
      <selection pane="bottomRight" activeCell="D10" sqref="D10"/>
    </sheetView>
  </sheetViews>
  <sheetFormatPr defaultColWidth="9.1796875" defaultRowHeight="14"/>
  <cols>
    <col min="1" max="1" width="3.81640625" style="48" bestFit="1" customWidth="1"/>
    <col min="2" max="2" width="14.1796875" style="14" customWidth="1"/>
    <col min="3" max="3" width="19.453125" style="14" customWidth="1"/>
    <col min="4" max="4" width="111.26953125" style="14" customWidth="1"/>
    <col min="5" max="16384" width="9.1796875" style="49"/>
  </cols>
  <sheetData>
    <row r="1" spans="1:6" ht="31">
      <c r="A1" s="48" t="s">
        <v>38</v>
      </c>
      <c r="B1" s="47" t="s">
        <v>39</v>
      </c>
      <c r="C1" s="47" t="s">
        <v>40</v>
      </c>
      <c r="D1" s="47" t="s">
        <v>41</v>
      </c>
    </row>
    <row r="2" spans="1:6" ht="408" customHeight="1">
      <c r="A2" s="26">
        <v>1</v>
      </c>
      <c r="B2" s="25" t="s">
        <v>42</v>
      </c>
      <c r="C2" s="30" t="s">
        <v>43</v>
      </c>
      <c r="D2" s="41" t="s">
        <v>44</v>
      </c>
    </row>
    <row r="3" spans="1:6" ht="249" customHeight="1">
      <c r="A3" s="26">
        <v>2</v>
      </c>
      <c r="B3" s="25" t="s">
        <v>45</v>
      </c>
      <c r="C3" s="30" t="s">
        <v>46</v>
      </c>
      <c r="D3" s="41" t="s">
        <v>47</v>
      </c>
    </row>
    <row r="4" spans="1:6" ht="299.14999999999998" customHeight="1">
      <c r="A4" s="26">
        <v>3</v>
      </c>
      <c r="B4" s="25" t="s">
        <v>48</v>
      </c>
      <c r="C4" s="29" t="s">
        <v>49</v>
      </c>
      <c r="D4" s="41" t="s">
        <v>50</v>
      </c>
    </row>
    <row r="5" spans="1:6" ht="171" customHeight="1">
      <c r="A5" s="26">
        <v>3.1</v>
      </c>
      <c r="B5" s="25" t="s">
        <v>51</v>
      </c>
      <c r="C5" s="29" t="s">
        <v>52</v>
      </c>
      <c r="D5" s="41" t="s">
        <v>53</v>
      </c>
    </row>
    <row r="6" spans="1:6" ht="106.5" customHeight="1">
      <c r="A6" s="26">
        <v>3.2</v>
      </c>
      <c r="B6" s="25" t="s">
        <v>54</v>
      </c>
      <c r="C6" s="29" t="s">
        <v>55</v>
      </c>
      <c r="D6" s="111" t="s">
        <v>56</v>
      </c>
      <c r="F6" t="s">
        <v>57</v>
      </c>
    </row>
    <row r="7" spans="1:6" ht="186.75" customHeight="1">
      <c r="A7" s="26">
        <v>3.3</v>
      </c>
      <c r="B7" s="25" t="s">
        <v>58</v>
      </c>
      <c r="C7" s="29" t="s">
        <v>59</v>
      </c>
      <c r="D7" s="30" t="s">
        <v>60</v>
      </c>
    </row>
    <row r="8" spans="1:6" ht="134.25" customHeight="1">
      <c r="A8" s="26">
        <v>3.4</v>
      </c>
      <c r="B8" s="25" t="s">
        <v>61</v>
      </c>
      <c r="C8" s="29" t="s">
        <v>62</v>
      </c>
      <c r="D8" s="30" t="s">
        <v>63</v>
      </c>
    </row>
    <row r="9" spans="1:6" ht="79" customHeight="1">
      <c r="A9" s="26">
        <v>3.5</v>
      </c>
      <c r="B9" s="25" t="s">
        <v>64</v>
      </c>
      <c r="C9" s="30" t="s">
        <v>65</v>
      </c>
      <c r="D9" s="30" t="s">
        <v>66</v>
      </c>
    </row>
    <row r="10" spans="1:6" ht="408" customHeight="1">
      <c r="A10" s="26">
        <v>3.6</v>
      </c>
      <c r="B10" s="25" t="s">
        <v>67</v>
      </c>
      <c r="C10" s="30" t="s">
        <v>68</v>
      </c>
      <c r="D10" s="41" t="s">
        <v>259</v>
      </c>
    </row>
    <row r="11" spans="1:6" ht="132" customHeight="1">
      <c r="A11" s="26">
        <v>3.7</v>
      </c>
      <c r="B11" s="25" t="s">
        <v>69</v>
      </c>
      <c r="C11" s="30" t="s">
        <v>70</v>
      </c>
      <c r="D11" s="41" t="s">
        <v>71</v>
      </c>
    </row>
    <row r="12" spans="1:6" ht="264.75" customHeight="1">
      <c r="A12" s="26">
        <v>3.8</v>
      </c>
      <c r="B12" s="25" t="s">
        <v>72</v>
      </c>
      <c r="C12" s="30" t="s">
        <v>73</v>
      </c>
      <c r="D12" s="41" t="s">
        <v>74</v>
      </c>
    </row>
    <row r="13" spans="1:6" ht="67.5" customHeight="1">
      <c r="A13" s="26">
        <v>3.9</v>
      </c>
      <c r="B13" s="25" t="s">
        <v>75</v>
      </c>
      <c r="C13" s="30" t="s">
        <v>76</v>
      </c>
      <c r="D13" s="41" t="s">
        <v>77</v>
      </c>
    </row>
    <row r="14" spans="1:6" ht="50">
      <c r="A14" s="26">
        <v>4</v>
      </c>
      <c r="B14" s="25" t="s">
        <v>78</v>
      </c>
      <c r="C14" s="30" t="s">
        <v>79</v>
      </c>
      <c r="D14" s="30" t="s">
        <v>77</v>
      </c>
    </row>
    <row r="15" spans="1:6" ht="80">
      <c r="A15" s="26">
        <v>5</v>
      </c>
      <c r="B15" s="25" t="s">
        <v>80</v>
      </c>
      <c r="C15" s="30" t="s">
        <v>81</v>
      </c>
      <c r="D15" s="30" t="s">
        <v>77</v>
      </c>
    </row>
    <row r="16" spans="1:6">
      <c r="C16" s="30"/>
    </row>
    <row r="17" spans="3:3">
      <c r="C17" s="30"/>
    </row>
    <row r="18" spans="3:3">
      <c r="C18" s="30"/>
    </row>
    <row r="19" spans="3:3">
      <c r="C19" s="30"/>
    </row>
    <row r="20" spans="3:3">
      <c r="C20" s="30"/>
    </row>
    <row r="21" spans="3:3">
      <c r="C21" s="30"/>
    </row>
    <row r="22" spans="3:3">
      <c r="C22" s="30"/>
    </row>
    <row r="23" spans="3:3">
      <c r="C23" s="30"/>
    </row>
    <row r="24" spans="3:3">
      <c r="C24" s="30"/>
    </row>
    <row r="25" spans="3:3">
      <c r="C25" s="30"/>
    </row>
  </sheetData>
  <pageMargins left="0.7" right="0.7" top="0.75" bottom="0.75" header="0.3" footer="0.3"/>
  <pageSetup scale="94"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Z65"/>
  <sheetViews>
    <sheetView zoomScale="70" zoomScaleNormal="70" workbookViewId="0">
      <pane xSplit="1" ySplit="4" topLeftCell="B29" activePane="bottomRight" state="frozen"/>
      <selection pane="topRight" sqref="A1:XFD1048576"/>
      <selection pane="bottomLeft" sqref="A1:XFD1048576"/>
      <selection pane="bottomRight" activeCell="B1" sqref="B1:B1048576"/>
    </sheetView>
  </sheetViews>
  <sheetFormatPr defaultColWidth="9.1796875" defaultRowHeight="14"/>
  <cols>
    <col min="1" max="1" width="20.81640625" style="107" customWidth="1"/>
    <col min="2" max="2" width="207" style="142" customWidth="1"/>
    <col min="3" max="5" width="33.453125" style="95" customWidth="1"/>
    <col min="6" max="6" width="49" style="95" customWidth="1"/>
    <col min="7" max="7" width="27.81640625" style="95" customWidth="1"/>
    <col min="8" max="16384" width="9.1796875" style="95"/>
  </cols>
  <sheetData>
    <row r="1" spans="1:8" s="92" customFormat="1">
      <c r="A1" s="103"/>
      <c r="B1" s="99"/>
    </row>
    <row r="2" spans="1:8" s="93" customFormat="1" ht="20">
      <c r="A2" s="209" t="s">
        <v>82</v>
      </c>
      <c r="B2" s="209"/>
      <c r="C2" s="209"/>
      <c r="D2" s="209"/>
      <c r="E2" s="209"/>
      <c r="F2" s="209"/>
      <c r="G2" s="209"/>
    </row>
    <row r="3" spans="1:8" s="92" customFormat="1" ht="14.5" thickBot="1">
      <c r="A3" s="103"/>
      <c r="B3" s="99"/>
    </row>
    <row r="4" spans="1:8" s="92" customFormat="1" ht="54.5" thickBot="1">
      <c r="A4" s="104"/>
      <c r="B4" s="34" t="s">
        <v>83</v>
      </c>
      <c r="C4" s="108" t="s">
        <v>84</v>
      </c>
      <c r="D4" s="34" t="s">
        <v>85</v>
      </c>
      <c r="E4" s="34" t="s">
        <v>86</v>
      </c>
      <c r="F4" s="35" t="s">
        <v>87</v>
      </c>
      <c r="G4" s="36" t="s">
        <v>88</v>
      </c>
    </row>
    <row r="5" spans="1:8" s="94" customFormat="1" ht="57" customHeight="1" thickBot="1">
      <c r="A5" s="109" t="s">
        <v>89</v>
      </c>
      <c r="B5" s="211" t="s">
        <v>90</v>
      </c>
      <c r="C5" s="212"/>
      <c r="D5" s="212"/>
      <c r="E5" s="212"/>
      <c r="F5" s="212"/>
      <c r="G5" s="213"/>
    </row>
    <row r="6" spans="1:8" s="156" customFormat="1" ht="14.5" thickBot="1">
      <c r="A6" s="161"/>
      <c r="B6" s="142"/>
      <c r="C6" s="142"/>
      <c r="D6" s="142"/>
      <c r="E6" s="142"/>
      <c r="F6" s="142"/>
      <c r="G6" s="142"/>
    </row>
    <row r="7" spans="1:8" ht="69" customHeight="1" thickBot="1">
      <c r="A7" s="96" t="s">
        <v>91</v>
      </c>
      <c r="B7" s="147" t="s">
        <v>92</v>
      </c>
      <c r="C7" s="198">
        <v>14</v>
      </c>
      <c r="D7" s="214" t="s">
        <v>93</v>
      </c>
      <c r="E7" s="192">
        <v>14</v>
      </c>
      <c r="F7" s="151" t="s">
        <v>94</v>
      </c>
      <c r="G7" s="198" t="s">
        <v>95</v>
      </c>
      <c r="H7" s="191"/>
    </row>
    <row r="8" spans="1:8" ht="30" customHeight="1" thickBot="1">
      <c r="A8" s="97" t="s">
        <v>96</v>
      </c>
      <c r="B8" s="148" t="s">
        <v>97</v>
      </c>
      <c r="C8" s="199"/>
      <c r="D8" s="215"/>
      <c r="E8" s="193"/>
      <c r="F8" s="152"/>
      <c r="G8" s="199"/>
      <c r="H8" s="191"/>
    </row>
    <row r="9" spans="1:8" ht="30" customHeight="1" thickBot="1">
      <c r="A9" s="97" t="s">
        <v>98</v>
      </c>
      <c r="B9" s="148">
        <v>0</v>
      </c>
      <c r="C9" s="199"/>
      <c r="D9" s="215"/>
      <c r="E9" s="193"/>
      <c r="F9" s="153" t="s">
        <v>99</v>
      </c>
      <c r="G9" s="199"/>
      <c r="H9" s="150"/>
    </row>
    <row r="10" spans="1:8" ht="66" customHeight="1" thickBot="1">
      <c r="A10" s="105" t="s">
        <v>100</v>
      </c>
      <c r="B10" s="149" t="s">
        <v>101</v>
      </c>
      <c r="C10" s="200"/>
      <c r="D10" s="216"/>
      <c r="E10" s="194"/>
      <c r="F10" s="154"/>
      <c r="G10" s="200"/>
      <c r="H10" s="150"/>
    </row>
    <row r="11" spans="1:8" s="157" customFormat="1" ht="14.5" customHeight="1">
      <c r="A11" s="162"/>
      <c r="B11" s="46"/>
      <c r="C11" s="46"/>
      <c r="D11" s="46"/>
      <c r="E11" s="46"/>
      <c r="F11" s="46"/>
      <c r="G11" s="46"/>
    </row>
    <row r="12" spans="1:8" s="157" customFormat="1" ht="15" customHeight="1" thickBot="1">
      <c r="A12" s="162"/>
      <c r="B12" s="46"/>
      <c r="C12" s="46"/>
      <c r="D12" s="46"/>
      <c r="E12" s="46"/>
      <c r="F12" s="46"/>
      <c r="G12" s="46"/>
    </row>
    <row r="13" spans="1:8" ht="15.5">
      <c r="A13" s="128" t="s">
        <v>102</v>
      </c>
      <c r="B13" s="129" t="s">
        <v>103</v>
      </c>
      <c r="C13" s="195">
        <v>1</v>
      </c>
      <c r="D13" s="188" t="s">
        <v>93</v>
      </c>
      <c r="E13" s="195">
        <v>1</v>
      </c>
      <c r="F13" s="220" t="s">
        <v>104</v>
      </c>
      <c r="G13" s="223" t="s">
        <v>105</v>
      </c>
    </row>
    <row r="14" spans="1:8" ht="29.15" customHeight="1">
      <c r="A14" s="130" t="s">
        <v>106</v>
      </c>
      <c r="B14" s="131" t="s">
        <v>107</v>
      </c>
      <c r="C14" s="196"/>
      <c r="D14" s="189"/>
      <c r="E14" s="196"/>
      <c r="F14" s="221"/>
      <c r="G14" s="224"/>
    </row>
    <row r="15" spans="1:8" ht="30" customHeight="1">
      <c r="A15" s="130" t="s">
        <v>98</v>
      </c>
      <c r="B15" s="131">
        <v>0</v>
      </c>
      <c r="C15" s="196"/>
      <c r="D15" s="189"/>
      <c r="E15" s="196"/>
      <c r="F15" s="221"/>
      <c r="G15" s="224"/>
    </row>
    <row r="16" spans="1:8" ht="30" customHeight="1" thickBot="1">
      <c r="A16" s="132" t="s">
        <v>100</v>
      </c>
      <c r="B16" s="133">
        <v>1</v>
      </c>
      <c r="C16" s="197"/>
      <c r="D16" s="190"/>
      <c r="E16" s="197"/>
      <c r="F16" s="222"/>
      <c r="G16" s="225"/>
    </row>
    <row r="17" spans="1:13" s="156" customFormat="1" ht="14.5" customHeight="1">
      <c r="A17" s="161"/>
      <c r="B17" s="142"/>
      <c r="C17" s="142"/>
      <c r="D17" s="142"/>
      <c r="E17" s="142"/>
      <c r="F17" s="142"/>
      <c r="G17" s="142"/>
    </row>
    <row r="18" spans="1:13" s="156" customFormat="1" ht="15" customHeight="1" thickBot="1">
      <c r="A18" s="161"/>
      <c r="B18" s="139"/>
      <c r="C18" s="139"/>
      <c r="D18" s="139"/>
      <c r="E18" s="139"/>
      <c r="F18" s="139"/>
      <c r="G18" s="139"/>
    </row>
    <row r="19" spans="1:13" ht="84" customHeight="1">
      <c r="A19" s="96" t="s">
        <v>108</v>
      </c>
      <c r="B19" s="129" t="s">
        <v>109</v>
      </c>
      <c r="C19" s="195">
        <v>10000</v>
      </c>
      <c r="D19" s="188" t="s">
        <v>93</v>
      </c>
      <c r="E19" s="195">
        <v>10000</v>
      </c>
      <c r="F19" s="195" t="s">
        <v>110</v>
      </c>
      <c r="G19" s="195" t="s">
        <v>105</v>
      </c>
    </row>
    <row r="20" spans="1:13" ht="72" customHeight="1">
      <c r="A20" s="97" t="s">
        <v>111</v>
      </c>
      <c r="B20" s="131" t="s">
        <v>112</v>
      </c>
      <c r="C20" s="196"/>
      <c r="D20" s="189"/>
      <c r="E20" s="196"/>
      <c r="F20" s="196"/>
      <c r="G20" s="196"/>
    </row>
    <row r="21" spans="1:13" ht="30" customHeight="1">
      <c r="A21" s="97" t="s">
        <v>98</v>
      </c>
      <c r="B21" s="131">
        <v>0</v>
      </c>
      <c r="C21" s="196"/>
      <c r="D21" s="189"/>
      <c r="E21" s="196"/>
      <c r="F21" s="196"/>
      <c r="G21" s="196"/>
    </row>
    <row r="22" spans="1:13" ht="111" customHeight="1" thickBot="1">
      <c r="A22" s="105" t="s">
        <v>100</v>
      </c>
      <c r="B22" s="133" t="s">
        <v>113</v>
      </c>
      <c r="C22" s="197"/>
      <c r="D22" s="190"/>
      <c r="E22" s="197"/>
      <c r="F22" s="197"/>
      <c r="G22" s="197"/>
    </row>
    <row r="23" spans="1:13" s="158" customFormat="1" ht="16" thickBot="1">
      <c r="A23" s="163"/>
      <c r="B23" s="140"/>
      <c r="C23" s="140"/>
      <c r="D23" s="140"/>
      <c r="E23" s="140"/>
      <c r="F23" s="140"/>
      <c r="G23" s="140"/>
    </row>
    <row r="24" spans="1:13" ht="65.150000000000006" customHeight="1">
      <c r="A24" s="98" t="s">
        <v>114</v>
      </c>
      <c r="B24" s="129" t="s">
        <v>115</v>
      </c>
      <c r="C24" s="195"/>
      <c r="D24" s="188" t="s">
        <v>93</v>
      </c>
      <c r="E24" s="195"/>
      <c r="F24" s="195" t="s">
        <v>110</v>
      </c>
      <c r="G24" s="195" t="s">
        <v>116</v>
      </c>
    </row>
    <row r="25" spans="1:13" ht="30" customHeight="1">
      <c r="A25" s="97" t="s">
        <v>98</v>
      </c>
      <c r="B25" s="131">
        <v>0</v>
      </c>
      <c r="C25" s="196"/>
      <c r="D25" s="189"/>
      <c r="E25" s="196"/>
      <c r="F25" s="196"/>
      <c r="G25" s="196"/>
    </row>
    <row r="26" spans="1:13" ht="70" customHeight="1" thickBot="1">
      <c r="A26" s="105" t="s">
        <v>100</v>
      </c>
      <c r="B26" s="133" t="s">
        <v>117</v>
      </c>
      <c r="C26" s="197"/>
      <c r="D26" s="190"/>
      <c r="E26" s="197"/>
      <c r="F26" s="197"/>
      <c r="G26" s="197"/>
    </row>
    <row r="27" spans="1:13" s="141" customFormat="1" ht="14.5" thickBot="1">
      <c r="A27" s="164"/>
      <c r="B27" s="142"/>
      <c r="C27" s="142"/>
      <c r="D27" s="142"/>
      <c r="E27" s="142"/>
      <c r="F27" s="142"/>
      <c r="G27" s="142"/>
    </row>
    <row r="28" spans="1:13" s="135" customFormat="1" ht="39" customHeight="1">
      <c r="A28" s="134" t="s">
        <v>118</v>
      </c>
      <c r="B28" s="129" t="s">
        <v>119</v>
      </c>
      <c r="C28" s="195" t="s">
        <v>120</v>
      </c>
      <c r="D28" s="188" t="s">
        <v>93</v>
      </c>
      <c r="E28" s="195" t="s">
        <v>120</v>
      </c>
      <c r="F28" s="195" t="s">
        <v>121</v>
      </c>
      <c r="G28" s="195" t="s">
        <v>122</v>
      </c>
      <c r="M28" s="135">
        <f>234000+44640+36000</f>
        <v>314640</v>
      </c>
    </row>
    <row r="29" spans="1:13" s="135" customFormat="1" ht="30" customHeight="1">
      <c r="A29" s="130" t="s">
        <v>98</v>
      </c>
      <c r="B29" s="131">
        <v>0</v>
      </c>
      <c r="C29" s="196"/>
      <c r="D29" s="189"/>
      <c r="E29" s="196"/>
      <c r="F29" s="196"/>
      <c r="G29" s="196"/>
    </row>
    <row r="30" spans="1:13" s="135" customFormat="1" ht="37" customHeight="1" thickBot="1">
      <c r="A30" s="132" t="s">
        <v>100</v>
      </c>
      <c r="B30" s="133" t="s">
        <v>123</v>
      </c>
      <c r="C30" s="197"/>
      <c r="D30" s="190"/>
      <c r="E30" s="197"/>
      <c r="F30" s="197"/>
      <c r="G30" s="197"/>
    </row>
    <row r="31" spans="1:13" s="141" customFormat="1" ht="15" customHeight="1">
      <c r="A31" s="164"/>
      <c r="B31" s="142"/>
      <c r="C31" s="142"/>
      <c r="D31" s="142"/>
      <c r="E31" s="142"/>
      <c r="F31" s="142"/>
      <c r="G31" s="142"/>
    </row>
    <row r="32" spans="1:13" s="141" customFormat="1" ht="16" customHeight="1" thickBot="1">
      <c r="A32" s="164"/>
      <c r="B32" s="142"/>
      <c r="C32" s="142"/>
      <c r="D32" s="142"/>
      <c r="E32" s="142"/>
      <c r="F32" s="142"/>
      <c r="G32" s="142"/>
    </row>
    <row r="33" spans="1:52" ht="83.15" customHeight="1">
      <c r="A33" s="128" t="s">
        <v>124</v>
      </c>
      <c r="B33" s="129" t="s">
        <v>125</v>
      </c>
      <c r="C33" s="195" t="s">
        <v>126</v>
      </c>
      <c r="D33" s="188" t="s">
        <v>93</v>
      </c>
      <c r="E33" s="195" t="s">
        <v>127</v>
      </c>
      <c r="F33" s="195" t="s">
        <v>128</v>
      </c>
      <c r="G33" s="195" t="s">
        <v>105</v>
      </c>
    </row>
    <row r="34" spans="1:52" ht="32.15" customHeight="1" thickBot="1">
      <c r="A34" s="130" t="s">
        <v>98</v>
      </c>
      <c r="B34" s="131">
        <v>0</v>
      </c>
      <c r="C34" s="196"/>
      <c r="D34" s="189"/>
      <c r="E34" s="196"/>
      <c r="F34" s="196"/>
      <c r="G34" s="196"/>
    </row>
    <row r="35" spans="1:52" s="110" customFormat="1" ht="59.15" customHeight="1" thickBot="1">
      <c r="A35" s="136" t="s">
        <v>100</v>
      </c>
      <c r="B35" s="137" t="s">
        <v>129</v>
      </c>
      <c r="C35" s="197"/>
      <c r="D35" s="190"/>
      <c r="E35" s="196"/>
      <c r="F35" s="197"/>
      <c r="G35" s="196"/>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row>
    <row r="36" spans="1:52" ht="10" customHeight="1" thickBot="1">
      <c r="A36" s="138"/>
      <c r="B36" s="139"/>
      <c r="C36" s="139"/>
      <c r="D36" s="140"/>
      <c r="E36" s="196"/>
      <c r="F36" s="139"/>
      <c r="G36" s="196"/>
    </row>
    <row r="37" spans="1:52" ht="30" customHeight="1">
      <c r="A37" s="130" t="s">
        <v>98</v>
      </c>
      <c r="B37" s="131">
        <v>0</v>
      </c>
      <c r="C37" s="184" t="s">
        <v>130</v>
      </c>
      <c r="D37" s="186" t="s">
        <v>93</v>
      </c>
      <c r="E37" s="196"/>
      <c r="F37" s="195" t="s">
        <v>131</v>
      </c>
      <c r="G37" s="196"/>
    </row>
    <row r="38" spans="1:52" ht="101.15" customHeight="1" thickBot="1">
      <c r="A38" s="132" t="s">
        <v>100</v>
      </c>
      <c r="B38" s="133" t="s">
        <v>132</v>
      </c>
      <c r="C38" s="185"/>
      <c r="D38" s="187"/>
      <c r="E38" s="197"/>
      <c r="F38" s="197"/>
      <c r="G38" s="197"/>
    </row>
    <row r="39" spans="1:52" s="141" customFormat="1" ht="14.5" customHeight="1">
      <c r="A39" s="164"/>
      <c r="B39" s="142"/>
      <c r="C39" s="142"/>
      <c r="D39" s="142"/>
      <c r="E39" s="142"/>
      <c r="F39" s="142"/>
      <c r="G39" s="142"/>
    </row>
    <row r="40" spans="1:52" s="141" customFormat="1" ht="14.5" customHeight="1" thickBot="1">
      <c r="A40" s="164"/>
      <c r="B40" s="142"/>
      <c r="C40" s="142"/>
      <c r="D40" s="142"/>
      <c r="E40" s="142"/>
      <c r="F40" s="142"/>
      <c r="G40" s="142"/>
    </row>
    <row r="41" spans="1:52" ht="70" customHeight="1">
      <c r="A41" s="96" t="s">
        <v>133</v>
      </c>
      <c r="B41" s="100" t="s">
        <v>134</v>
      </c>
      <c r="C41" s="203" t="s">
        <v>135</v>
      </c>
      <c r="D41" s="206" t="s">
        <v>93</v>
      </c>
      <c r="E41" s="210">
        <v>100000</v>
      </c>
      <c r="F41" s="203" t="s">
        <v>104</v>
      </c>
      <c r="G41" s="203" t="s">
        <v>136</v>
      </c>
    </row>
    <row r="42" spans="1:52" ht="60" customHeight="1">
      <c r="A42" s="97" t="s">
        <v>137</v>
      </c>
      <c r="B42" s="101" t="s">
        <v>138</v>
      </c>
      <c r="C42" s="204"/>
      <c r="D42" s="207"/>
      <c r="E42" s="207"/>
      <c r="F42" s="204"/>
      <c r="G42" s="204"/>
    </row>
    <row r="43" spans="1:52" ht="30" customHeight="1">
      <c r="A43" s="97" t="s">
        <v>98</v>
      </c>
      <c r="B43" s="101">
        <v>0</v>
      </c>
      <c r="C43" s="204"/>
      <c r="D43" s="207"/>
      <c r="E43" s="207"/>
      <c r="F43" s="204"/>
      <c r="G43" s="204"/>
    </row>
    <row r="44" spans="1:52" ht="110.15" customHeight="1" thickBot="1">
      <c r="A44" s="105" t="s">
        <v>100</v>
      </c>
      <c r="B44" s="102" t="s">
        <v>139</v>
      </c>
      <c r="C44" s="205"/>
      <c r="D44" s="208"/>
      <c r="E44" s="208"/>
      <c r="F44" s="205"/>
      <c r="G44" s="205"/>
    </row>
    <row r="45" spans="1:52" s="141" customFormat="1" ht="14.5" customHeight="1">
      <c r="A45" s="164"/>
      <c r="B45" s="142"/>
      <c r="C45" s="142"/>
      <c r="D45" s="142"/>
      <c r="E45" s="142"/>
      <c r="F45" s="142"/>
      <c r="G45" s="142"/>
    </row>
    <row r="46" spans="1:52" s="141" customFormat="1" ht="14.5" customHeight="1" thickBot="1">
      <c r="A46" s="164"/>
      <c r="B46" s="142"/>
      <c r="C46" s="142"/>
      <c r="D46" s="142"/>
      <c r="E46" s="142"/>
      <c r="F46" s="142"/>
      <c r="G46" s="142"/>
    </row>
    <row r="47" spans="1:52" ht="70" customHeight="1">
      <c r="A47" s="96" t="s">
        <v>140</v>
      </c>
      <c r="B47" s="100" t="s">
        <v>141</v>
      </c>
      <c r="C47" s="203" t="s">
        <v>142</v>
      </c>
      <c r="D47" s="206" t="s">
        <v>93</v>
      </c>
      <c r="E47" s="210">
        <v>2590</v>
      </c>
      <c r="F47" s="203" t="s">
        <v>104</v>
      </c>
      <c r="G47" s="203" t="s">
        <v>143</v>
      </c>
    </row>
    <row r="48" spans="1:52" ht="43" customHeight="1">
      <c r="A48" s="97" t="s">
        <v>137</v>
      </c>
      <c r="B48" s="101" t="s">
        <v>144</v>
      </c>
      <c r="C48" s="204"/>
      <c r="D48" s="207"/>
      <c r="E48" s="207"/>
      <c r="F48" s="204"/>
      <c r="G48" s="204"/>
    </row>
    <row r="49" spans="1:7" ht="30" customHeight="1">
      <c r="A49" s="97" t="s">
        <v>98</v>
      </c>
      <c r="B49" s="101">
        <v>0</v>
      </c>
      <c r="C49" s="204"/>
      <c r="D49" s="207"/>
      <c r="E49" s="207"/>
      <c r="F49" s="204"/>
      <c r="G49" s="204"/>
    </row>
    <row r="50" spans="1:7" ht="130.5" customHeight="1" thickBot="1">
      <c r="A50" s="105" t="s">
        <v>100</v>
      </c>
      <c r="B50" s="102" t="s">
        <v>145</v>
      </c>
      <c r="C50" s="205"/>
      <c r="D50" s="208"/>
      <c r="E50" s="208"/>
      <c r="F50" s="205"/>
      <c r="G50" s="205"/>
    </row>
    <row r="51" spans="1:7" s="141" customFormat="1" ht="14.5" customHeight="1">
      <c r="A51" s="164"/>
      <c r="B51" s="142"/>
      <c r="C51" s="142"/>
      <c r="D51" s="142"/>
      <c r="E51" s="142"/>
      <c r="F51" s="142"/>
      <c r="G51" s="142"/>
    </row>
    <row r="52" spans="1:7" s="141" customFormat="1" ht="14.5" customHeight="1" thickBot="1">
      <c r="A52" s="164"/>
      <c r="B52" s="142"/>
      <c r="C52" s="142"/>
      <c r="D52" s="142"/>
      <c r="E52" s="142"/>
      <c r="F52" s="142"/>
      <c r="G52" s="142"/>
    </row>
    <row r="53" spans="1:7" ht="73" customHeight="1">
      <c r="A53" s="165" t="s">
        <v>146</v>
      </c>
      <c r="B53" s="159" t="s">
        <v>147</v>
      </c>
      <c r="C53" s="195" t="s">
        <v>148</v>
      </c>
      <c r="D53" s="195" t="s">
        <v>93</v>
      </c>
      <c r="E53" s="195">
        <v>24</v>
      </c>
      <c r="F53" s="195" t="s">
        <v>149</v>
      </c>
      <c r="G53" s="195" t="s">
        <v>150</v>
      </c>
    </row>
    <row r="54" spans="1:7" ht="55" customHeight="1">
      <c r="A54" s="166" t="s">
        <v>151</v>
      </c>
      <c r="B54" s="155" t="s">
        <v>152</v>
      </c>
      <c r="C54" s="196"/>
      <c r="D54" s="196"/>
      <c r="E54" s="196"/>
      <c r="F54" s="196"/>
      <c r="G54" s="196"/>
    </row>
    <row r="55" spans="1:7" ht="30" customHeight="1">
      <c r="A55" s="166" t="s">
        <v>98</v>
      </c>
      <c r="B55" s="155">
        <v>0</v>
      </c>
      <c r="C55" s="196"/>
      <c r="D55" s="196"/>
      <c r="E55" s="196"/>
      <c r="F55" s="196"/>
      <c r="G55" s="196"/>
    </row>
    <row r="56" spans="1:7" ht="110.25" customHeight="1" thickBot="1">
      <c r="A56" s="167" t="s">
        <v>100</v>
      </c>
      <c r="B56" s="160" t="s">
        <v>153</v>
      </c>
      <c r="C56" s="197"/>
      <c r="D56" s="197"/>
      <c r="E56" s="197"/>
      <c r="F56" s="197"/>
      <c r="G56" s="197"/>
    </row>
    <row r="57" spans="1:7" s="141" customFormat="1" ht="14.5" customHeight="1">
      <c r="A57" s="164"/>
      <c r="B57" s="142"/>
      <c r="C57" s="142"/>
      <c r="D57" s="142"/>
      <c r="E57" s="142"/>
      <c r="F57" s="142"/>
      <c r="G57" s="142"/>
    </row>
    <row r="58" spans="1:7" s="141" customFormat="1" ht="14.5" customHeight="1" thickBot="1">
      <c r="A58" s="164"/>
      <c r="B58" s="142"/>
      <c r="C58" s="142"/>
      <c r="D58" s="142"/>
      <c r="E58" s="142"/>
      <c r="F58" s="142"/>
      <c r="G58" s="142"/>
    </row>
    <row r="59" spans="1:7" ht="85" customHeight="1">
      <c r="A59" s="165" t="s">
        <v>154</v>
      </c>
      <c r="B59" s="159" t="s">
        <v>155</v>
      </c>
      <c r="C59" s="143" t="s">
        <v>156</v>
      </c>
      <c r="D59" s="203" t="s">
        <v>93</v>
      </c>
      <c r="E59" s="203">
        <v>89</v>
      </c>
      <c r="F59" s="203" t="s">
        <v>104</v>
      </c>
      <c r="G59" s="203" t="s">
        <v>157</v>
      </c>
    </row>
    <row r="60" spans="1:7" ht="51" customHeight="1">
      <c r="A60" s="166" t="s">
        <v>158</v>
      </c>
      <c r="B60" s="155" t="s">
        <v>159</v>
      </c>
      <c r="C60" s="204" t="s">
        <v>160</v>
      </c>
      <c r="D60" s="204"/>
      <c r="E60" s="204"/>
      <c r="F60" s="204"/>
      <c r="G60" s="204"/>
    </row>
    <row r="61" spans="1:7" ht="30" customHeight="1">
      <c r="A61" s="166" t="s">
        <v>98</v>
      </c>
      <c r="B61" s="155">
        <v>0</v>
      </c>
      <c r="C61" s="204"/>
      <c r="D61" s="204"/>
      <c r="E61" s="204"/>
      <c r="F61" s="204"/>
      <c r="G61" s="204"/>
    </row>
    <row r="62" spans="1:7" ht="135" customHeight="1" thickBot="1">
      <c r="A62" s="167" t="s">
        <v>100</v>
      </c>
      <c r="B62" s="160" t="s">
        <v>161</v>
      </c>
      <c r="C62" s="205"/>
      <c r="D62" s="205"/>
      <c r="E62" s="205"/>
      <c r="F62" s="205"/>
      <c r="G62" s="205"/>
    </row>
    <row r="63" spans="1:7">
      <c r="A63" s="106"/>
      <c r="B63" s="46"/>
      <c r="C63" s="142"/>
      <c r="D63" s="46"/>
      <c r="E63" s="46"/>
      <c r="F63" s="142"/>
      <c r="G63" s="142"/>
    </row>
    <row r="64" spans="1:7" s="201" customFormat="1">
      <c r="B64" s="202"/>
      <c r="C64" s="202"/>
      <c r="D64" s="202"/>
      <c r="E64" s="202"/>
      <c r="F64" s="202"/>
      <c r="G64" s="202"/>
    </row>
    <row r="65" spans="1:7" ht="16" thickBot="1">
      <c r="A65" s="217" t="s">
        <v>162</v>
      </c>
      <c r="B65" s="218"/>
      <c r="C65" s="218"/>
      <c r="D65" s="218"/>
      <c r="E65" s="218"/>
      <c r="F65" s="218"/>
      <c r="G65" s="219"/>
    </row>
  </sheetData>
  <mergeCells count="57">
    <mergeCell ref="A65:G65"/>
    <mergeCell ref="G7:G10"/>
    <mergeCell ref="F13:F16"/>
    <mergeCell ref="G13:G16"/>
    <mergeCell ref="F19:F22"/>
    <mergeCell ref="C24:C26"/>
    <mergeCell ref="G19:G22"/>
    <mergeCell ref="F24:F26"/>
    <mergeCell ref="G24:G26"/>
    <mergeCell ref="F28:F30"/>
    <mergeCell ref="G28:G30"/>
    <mergeCell ref="C28:C30"/>
    <mergeCell ref="G47:G50"/>
    <mergeCell ref="C41:C44"/>
    <mergeCell ref="C47:C50"/>
    <mergeCell ref="G41:G44"/>
    <mergeCell ref="D41:D44"/>
    <mergeCell ref="A2:G2"/>
    <mergeCell ref="D47:D50"/>
    <mergeCell ref="F47:F50"/>
    <mergeCell ref="E24:E26"/>
    <mergeCell ref="E28:E30"/>
    <mergeCell ref="E33:E38"/>
    <mergeCell ref="E41:E44"/>
    <mergeCell ref="E47:E50"/>
    <mergeCell ref="F33:F35"/>
    <mergeCell ref="F37:F38"/>
    <mergeCell ref="F41:F44"/>
    <mergeCell ref="B5:G5"/>
    <mergeCell ref="D7:D10"/>
    <mergeCell ref="A64:XFD64"/>
    <mergeCell ref="C53:C56"/>
    <mergeCell ref="D53:D56"/>
    <mergeCell ref="F53:F56"/>
    <mergeCell ref="G53:G56"/>
    <mergeCell ref="D59:D62"/>
    <mergeCell ref="F59:F62"/>
    <mergeCell ref="G59:G62"/>
    <mergeCell ref="E53:E56"/>
    <mergeCell ref="E59:E62"/>
    <mergeCell ref="C60:C62"/>
    <mergeCell ref="C37:C38"/>
    <mergeCell ref="D37:D38"/>
    <mergeCell ref="D33:D35"/>
    <mergeCell ref="H7:H8"/>
    <mergeCell ref="E7:E10"/>
    <mergeCell ref="E13:E16"/>
    <mergeCell ref="E19:E22"/>
    <mergeCell ref="C13:C16"/>
    <mergeCell ref="G33:G38"/>
    <mergeCell ref="D13:D16"/>
    <mergeCell ref="D19:D22"/>
    <mergeCell ref="C7:C10"/>
    <mergeCell ref="C19:C22"/>
    <mergeCell ref="C33:C35"/>
    <mergeCell ref="D24:D26"/>
    <mergeCell ref="D28:D30"/>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B14"/>
  <sheetViews>
    <sheetView topLeftCell="A13" zoomScaleNormal="100" workbookViewId="0">
      <selection activeCell="B3" sqref="B3"/>
    </sheetView>
  </sheetViews>
  <sheetFormatPr defaultColWidth="9.1796875" defaultRowHeight="14.5"/>
  <cols>
    <col min="1" max="1" width="82.81640625" style="1" customWidth="1"/>
    <col min="2" max="2" width="82.1796875" customWidth="1"/>
  </cols>
  <sheetData>
    <row r="1" spans="1:2">
      <c r="A1" s="12" t="s">
        <v>163</v>
      </c>
    </row>
    <row r="2" spans="1:2" ht="85.5" customHeight="1">
      <c r="A2" s="2" t="s">
        <v>164</v>
      </c>
    </row>
    <row r="3" spans="1:2">
      <c r="A3" s="13"/>
    </row>
    <row r="4" spans="1:2">
      <c r="A4" s="13"/>
    </row>
    <row r="5" spans="1:2">
      <c r="A5" s="13"/>
    </row>
    <row r="6" spans="1:2">
      <c r="A6" s="13"/>
    </row>
    <row r="7" spans="1:2">
      <c r="A7" s="14"/>
    </row>
    <row r="8" spans="1:2">
      <c r="A8" s="15" t="s">
        <v>165</v>
      </c>
    </row>
    <row r="9" spans="1:2" s="1" customFormat="1" ht="366" customHeight="1">
      <c r="A9" s="2" t="s">
        <v>166</v>
      </c>
      <c r="B9" s="43" t="s">
        <v>167</v>
      </c>
    </row>
    <row r="10" spans="1:2" s="1" customFormat="1">
      <c r="A10" s="3" t="s">
        <v>168</v>
      </c>
      <c r="B10" s="44"/>
    </row>
    <row r="11" spans="1:2" s="1" customFormat="1" ht="20">
      <c r="A11" s="4" t="s">
        <v>169</v>
      </c>
      <c r="B11" s="117" t="s">
        <v>170</v>
      </c>
    </row>
    <row r="12" spans="1:2" s="1" customFormat="1">
      <c r="A12" s="5" t="s">
        <v>171</v>
      </c>
      <c r="B12" s="45" t="s">
        <v>170</v>
      </c>
    </row>
    <row r="13" spans="1:2">
      <c r="A13" s="5" t="s">
        <v>172</v>
      </c>
    </row>
    <row r="14" spans="1:2">
      <c r="A14" s="24" t="s">
        <v>173</v>
      </c>
    </row>
  </sheetData>
  <hyperlinks>
    <hyperlink ref="A8" r:id="rId1" display="../../../../covid19mptfcall1/Shared Documents/Forms/AllItems.aspx" xr:uid="{00000000-0004-0000-0400-000000000000}"/>
    <hyperlink ref="A10" r:id="rId2" display="../../../../covid19mptfcall1/Shared Documents/Forms/AllItems.aspx" xr:uid="{00000000-0004-0000-0400-000001000000}"/>
    <hyperlink ref="A14"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 ref="B11" r:id="rId4" xr:uid="{6BC2744F-9C91-449C-9D55-C08983CBAF1E}"/>
  </hyperlinks>
  <pageMargins left="0.7" right="0.7" top="0.75" bottom="0.75" header="0.3" footer="0.3"/>
  <pageSetup orientation="landscape"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CB59D-31FE-BE4C-827B-3CD0A0BD7D50}">
  <dimension ref="A1:Y154"/>
  <sheetViews>
    <sheetView topLeftCell="J1" workbookViewId="0">
      <selection activeCell="M5" sqref="M5"/>
    </sheetView>
  </sheetViews>
  <sheetFormatPr defaultColWidth="10.81640625" defaultRowHeight="14.5"/>
  <cols>
    <col min="1" max="1" width="10.81640625" style="50"/>
    <col min="2" max="2" width="13.26953125" style="52" customWidth="1"/>
    <col min="3" max="9" width="13.26953125" style="50" customWidth="1"/>
    <col min="10" max="10" width="18.26953125" style="50" customWidth="1"/>
    <col min="11" max="11" width="22" style="50" customWidth="1"/>
    <col min="12" max="15" width="13.26953125" style="50" customWidth="1"/>
    <col min="16" max="16" width="14.453125" style="50" customWidth="1"/>
    <col min="17" max="21" width="13.26953125" style="50" customWidth="1"/>
    <col min="22" max="16384" width="10.81640625" style="50"/>
  </cols>
  <sheetData>
    <row r="1" spans="1:25" ht="32.15" customHeight="1">
      <c r="A1" s="232" t="s">
        <v>174</v>
      </c>
      <c r="B1" s="232"/>
      <c r="C1" s="232"/>
      <c r="D1" s="232"/>
      <c r="E1" s="232"/>
      <c r="F1" s="232"/>
      <c r="G1" s="232"/>
      <c r="H1" s="232"/>
      <c r="I1" s="232"/>
      <c r="J1" s="232"/>
      <c r="K1" s="232"/>
      <c r="L1" s="232"/>
      <c r="M1" s="232"/>
      <c r="N1" s="232"/>
      <c r="O1" s="232"/>
      <c r="P1" s="232"/>
      <c r="Q1" s="232"/>
      <c r="R1" s="232"/>
      <c r="S1" s="232"/>
      <c r="T1" s="232"/>
      <c r="U1" s="232"/>
      <c r="V1" s="232"/>
      <c r="W1" s="232"/>
      <c r="X1" s="232"/>
      <c r="Y1" s="232"/>
    </row>
    <row r="2" spans="1:25">
      <c r="A2" s="72"/>
      <c r="B2" s="72"/>
      <c r="C2" s="72"/>
      <c r="D2" s="72"/>
      <c r="E2" s="72"/>
      <c r="F2" s="72"/>
      <c r="G2" s="72"/>
      <c r="H2" s="72"/>
      <c r="I2" s="72"/>
      <c r="J2" s="72"/>
      <c r="K2" s="72"/>
      <c r="L2" s="72"/>
      <c r="M2" s="72"/>
      <c r="N2" s="72"/>
      <c r="O2" s="72"/>
      <c r="P2" s="72"/>
      <c r="Q2" s="72"/>
      <c r="R2" s="72"/>
      <c r="S2" s="72"/>
      <c r="T2" s="72"/>
      <c r="U2" s="72"/>
    </row>
    <row r="3" spans="1:25" ht="32.15" customHeight="1">
      <c r="A3" s="71"/>
      <c r="B3" s="230" t="s">
        <v>175</v>
      </c>
      <c r="C3" s="230"/>
      <c r="D3" s="230"/>
      <c r="E3" s="230"/>
      <c r="F3" s="230"/>
      <c r="G3" s="230"/>
      <c r="H3" s="230"/>
      <c r="I3" s="230"/>
      <c r="J3" s="230"/>
      <c r="K3" s="230"/>
      <c r="L3" s="230"/>
      <c r="M3" s="230"/>
      <c r="N3" s="230"/>
      <c r="O3" s="230"/>
      <c r="P3" s="230"/>
      <c r="Q3" s="230"/>
      <c r="R3" s="230"/>
      <c r="S3" s="230"/>
      <c r="T3" s="230"/>
      <c r="U3" s="71"/>
    </row>
    <row r="4" spans="1:25">
      <c r="A4" s="53"/>
      <c r="B4" s="53"/>
      <c r="C4" s="53"/>
      <c r="D4" s="53"/>
      <c r="E4" s="53"/>
      <c r="F4" s="53"/>
      <c r="G4" s="53"/>
      <c r="H4" s="53"/>
      <c r="I4" s="53"/>
      <c r="J4" s="53"/>
      <c r="K4" s="53"/>
      <c r="L4" s="53"/>
      <c r="M4" s="53"/>
      <c r="N4" s="53"/>
      <c r="O4" s="53"/>
      <c r="P4" s="53"/>
      <c r="Q4" s="53"/>
      <c r="R4" s="53"/>
      <c r="S4" s="53"/>
      <c r="T4" s="53"/>
      <c r="U4" s="53"/>
    </row>
    <row r="5" spans="1:25" ht="18.5">
      <c r="A5" s="53"/>
      <c r="B5" s="245" t="s">
        <v>176</v>
      </c>
      <c r="C5" s="245"/>
      <c r="D5" s="245"/>
      <c r="E5" s="245"/>
      <c r="F5" s="245"/>
      <c r="G5" s="245"/>
      <c r="H5" s="65"/>
      <c r="I5" s="66"/>
      <c r="J5" s="245" t="s">
        <v>255</v>
      </c>
      <c r="K5" s="245"/>
      <c r="L5" s="245"/>
      <c r="M5" s="65"/>
      <c r="N5" s="65"/>
      <c r="O5" s="239" t="s">
        <v>177</v>
      </c>
      <c r="P5" s="239"/>
      <c r="Q5" s="239"/>
      <c r="R5" s="239"/>
      <c r="S5" s="67"/>
      <c r="T5" s="53"/>
      <c r="U5" s="53"/>
    </row>
    <row r="6" spans="1:25" ht="15.5">
      <c r="A6" s="53"/>
      <c r="B6" s="65"/>
      <c r="C6" s="246" t="s">
        <v>178</v>
      </c>
      <c r="D6" s="246"/>
      <c r="E6" s="246"/>
      <c r="F6" s="246" t="s">
        <v>179</v>
      </c>
      <c r="G6" s="247" t="s">
        <v>180</v>
      </c>
      <c r="H6" s="65"/>
      <c r="I6" s="65"/>
      <c r="J6" s="66" t="s">
        <v>181</v>
      </c>
      <c r="K6" s="66" t="s">
        <v>182</v>
      </c>
      <c r="L6" s="66" t="s">
        <v>180</v>
      </c>
      <c r="M6" s="65"/>
      <c r="N6" s="65"/>
      <c r="O6" s="66" t="s">
        <v>181</v>
      </c>
      <c r="P6" s="66" t="s">
        <v>182</v>
      </c>
      <c r="Q6" s="66" t="s">
        <v>183</v>
      </c>
      <c r="R6" s="66" t="s">
        <v>180</v>
      </c>
      <c r="S6" s="67"/>
      <c r="T6" s="53"/>
      <c r="U6" s="53"/>
    </row>
    <row r="7" spans="1:25" ht="15.5">
      <c r="A7" s="53"/>
      <c r="B7" s="65"/>
      <c r="C7" s="65" t="s">
        <v>184</v>
      </c>
      <c r="D7" s="65" t="s">
        <v>185</v>
      </c>
      <c r="E7" s="65" t="s">
        <v>186</v>
      </c>
      <c r="F7" s="246"/>
      <c r="G7" s="247"/>
      <c r="H7" s="65"/>
      <c r="I7" s="67" t="s">
        <v>187</v>
      </c>
      <c r="J7" s="67">
        <v>54500</v>
      </c>
      <c r="K7" s="67">
        <v>2290</v>
      </c>
      <c r="L7" s="67">
        <v>56790</v>
      </c>
      <c r="M7" s="65"/>
      <c r="N7" s="65" t="s">
        <v>187</v>
      </c>
      <c r="O7" s="67">
        <v>54500</v>
      </c>
      <c r="P7" s="67">
        <v>59867.142857142797</v>
      </c>
      <c r="Q7" s="67">
        <v>105</v>
      </c>
      <c r="R7" s="65">
        <v>114472.1428571428</v>
      </c>
      <c r="S7" s="67"/>
      <c r="T7" s="53"/>
      <c r="U7" s="53"/>
    </row>
    <row r="8" spans="1:25" ht="15.5">
      <c r="A8" s="53"/>
      <c r="B8" s="65" t="s">
        <v>187</v>
      </c>
      <c r="C8" s="65">
        <v>15.013170106115012</v>
      </c>
      <c r="D8" s="65">
        <v>4.3561985367468816</v>
      </c>
      <c r="E8" s="65">
        <v>19.369368642861893</v>
      </c>
      <c r="F8" s="65">
        <v>85.6306313571381</v>
      </c>
      <c r="G8" s="65">
        <v>105</v>
      </c>
      <c r="H8" s="65"/>
      <c r="I8" s="67" t="s">
        <v>188</v>
      </c>
      <c r="J8" s="67">
        <v>26500</v>
      </c>
      <c r="K8" s="67">
        <v>190</v>
      </c>
      <c r="L8" s="67">
        <v>26690</v>
      </c>
      <c r="M8" s="65"/>
      <c r="N8" s="65" t="s">
        <v>188</v>
      </c>
      <c r="O8" s="67">
        <v>26500</v>
      </c>
      <c r="P8" s="67">
        <v>4967.1428571428569</v>
      </c>
      <c r="Q8" s="67">
        <v>155</v>
      </c>
      <c r="R8" s="65">
        <v>31622.142857142855</v>
      </c>
      <c r="S8" s="67"/>
      <c r="T8" s="53"/>
      <c r="U8" s="53"/>
    </row>
    <row r="9" spans="1:25" ht="15.5">
      <c r="A9" s="53"/>
      <c r="B9" s="65" t="s">
        <v>188</v>
      </c>
      <c r="C9" s="65">
        <v>2.462411108556481</v>
      </c>
      <c r="D9" s="65">
        <v>7.3842363633809747</v>
      </c>
      <c r="E9" s="65">
        <v>9.8466474719374553</v>
      </c>
      <c r="F9" s="65">
        <v>145.15335252806256</v>
      </c>
      <c r="G9" s="65">
        <v>155</v>
      </c>
      <c r="H9" s="65"/>
      <c r="I9" s="67" t="s">
        <v>189</v>
      </c>
      <c r="J9" s="67">
        <v>19000</v>
      </c>
      <c r="K9" s="67">
        <v>110</v>
      </c>
      <c r="L9" s="67">
        <v>19110</v>
      </c>
      <c r="M9" s="65"/>
      <c r="N9" s="65" t="s">
        <v>189</v>
      </c>
      <c r="O9" s="67">
        <v>19000</v>
      </c>
      <c r="P9" s="67">
        <v>2875.7142857142853</v>
      </c>
      <c r="Q9" s="67">
        <v>20</v>
      </c>
      <c r="R9" s="65">
        <v>21895.714285714286</v>
      </c>
      <c r="S9" s="67"/>
      <c r="T9" s="53"/>
      <c r="U9" s="53"/>
    </row>
    <row r="10" spans="1:25" ht="15.5">
      <c r="A10" s="53"/>
      <c r="B10" s="65" t="s">
        <v>189</v>
      </c>
      <c r="C10" s="65">
        <v>5.7573333306183114</v>
      </c>
      <c r="D10" s="65">
        <v>0.68947737994213154</v>
      </c>
      <c r="E10" s="65">
        <v>6.4468107105604426</v>
      </c>
      <c r="F10" s="65">
        <v>13.553189289439556</v>
      </c>
      <c r="G10" s="65">
        <v>20</v>
      </c>
      <c r="H10" s="65"/>
      <c r="I10" s="68" t="s">
        <v>180</v>
      </c>
      <c r="J10" s="68">
        <v>100000</v>
      </c>
      <c r="K10" s="68">
        <v>2590</v>
      </c>
      <c r="L10" s="68">
        <v>102590</v>
      </c>
      <c r="M10" s="65"/>
      <c r="N10" s="66" t="s">
        <v>180</v>
      </c>
      <c r="O10" s="68">
        <v>100000</v>
      </c>
      <c r="P10" s="68">
        <v>67709.999999999985</v>
      </c>
      <c r="Q10" s="68">
        <v>280</v>
      </c>
      <c r="R10" s="68">
        <v>167990</v>
      </c>
      <c r="S10" s="67"/>
      <c r="T10" s="53"/>
      <c r="U10" s="53"/>
    </row>
    <row r="11" spans="1:25" ht="15.5">
      <c r="A11" s="53"/>
      <c r="B11" s="66" t="s">
        <v>180</v>
      </c>
      <c r="C11" s="66">
        <v>23.232914545289805</v>
      </c>
      <c r="D11" s="66">
        <v>12.429912280069987</v>
      </c>
      <c r="E11" s="66">
        <v>35.662826825359794</v>
      </c>
      <c r="F11" s="66">
        <v>244.33717317464021</v>
      </c>
      <c r="G11" s="66">
        <v>280</v>
      </c>
      <c r="H11" s="65"/>
      <c r="I11" s="65"/>
      <c r="J11" s="65"/>
      <c r="K11" s="65"/>
      <c r="L11" s="65"/>
      <c r="M11" s="65"/>
      <c r="N11" s="65"/>
      <c r="O11" s="65"/>
      <c r="P11" s="65"/>
      <c r="Q11" s="65"/>
      <c r="R11" s="65"/>
      <c r="S11" s="65"/>
      <c r="T11" s="53"/>
      <c r="U11" s="53"/>
    </row>
    <row r="12" spans="1:25">
      <c r="A12" s="53"/>
      <c r="B12" s="53"/>
      <c r="C12" s="53"/>
      <c r="D12" s="53"/>
      <c r="E12" s="53"/>
      <c r="F12" s="53"/>
      <c r="G12" s="53"/>
      <c r="H12" s="53"/>
      <c r="I12" s="53"/>
      <c r="J12" s="53"/>
      <c r="K12" s="53"/>
      <c r="L12" s="53"/>
      <c r="M12" s="53"/>
      <c r="N12" s="53"/>
      <c r="O12" s="53"/>
      <c r="P12" s="53"/>
      <c r="Q12" s="53"/>
      <c r="R12" s="53"/>
      <c r="S12" s="53"/>
      <c r="T12" s="53"/>
      <c r="U12" s="53"/>
    </row>
    <row r="13" spans="1:25">
      <c r="A13" s="53"/>
      <c r="B13" s="61"/>
      <c r="C13" s="61"/>
      <c r="D13" s="61"/>
      <c r="E13" s="61"/>
      <c r="F13" s="61"/>
      <c r="G13" s="61"/>
      <c r="H13" s="61"/>
      <c r="I13" s="61"/>
      <c r="J13" s="61"/>
      <c r="K13" s="61"/>
      <c r="L13" s="61"/>
      <c r="M13" s="61"/>
      <c r="N13" s="61"/>
      <c r="O13" s="61"/>
      <c r="P13" s="61"/>
      <c r="Q13" s="61"/>
      <c r="R13" s="61"/>
      <c r="S13" s="61"/>
      <c r="T13" s="61"/>
      <c r="U13" s="53"/>
    </row>
    <row r="14" spans="1:25" ht="21">
      <c r="A14" s="53"/>
      <c r="B14" s="53"/>
      <c r="C14" s="53"/>
      <c r="D14" s="53"/>
      <c r="E14" s="53"/>
      <c r="F14" s="53"/>
      <c r="G14" s="53"/>
      <c r="H14" s="241" t="s">
        <v>190</v>
      </c>
      <c r="I14" s="242"/>
      <c r="J14" s="242"/>
      <c r="K14" s="242"/>
      <c r="L14" s="242"/>
      <c r="M14" s="242"/>
      <c r="N14" s="242"/>
      <c r="O14" s="242"/>
      <c r="P14" s="242"/>
      <c r="Q14" s="242"/>
      <c r="R14" s="242"/>
      <c r="S14" s="242"/>
      <c r="T14" s="242"/>
      <c r="U14" s="52"/>
    </row>
    <row r="15" spans="1:25">
      <c r="A15" s="53"/>
      <c r="C15" s="52"/>
      <c r="D15" s="52"/>
      <c r="E15" s="52"/>
      <c r="F15" s="52"/>
      <c r="G15" s="53"/>
      <c r="H15" s="53"/>
      <c r="I15" s="53"/>
      <c r="J15" s="53"/>
      <c r="K15" s="53"/>
      <c r="L15" s="53"/>
      <c r="M15" s="53"/>
      <c r="N15" s="53"/>
      <c r="O15" s="53"/>
      <c r="P15" s="53"/>
      <c r="Q15" s="53"/>
      <c r="R15" s="53"/>
      <c r="S15" s="53"/>
      <c r="T15" s="53"/>
      <c r="U15" s="52"/>
    </row>
    <row r="16" spans="1:25" ht="15.5">
      <c r="A16" s="53"/>
      <c r="C16" s="52"/>
      <c r="D16" s="52"/>
      <c r="E16" s="52"/>
      <c r="F16" s="52"/>
      <c r="G16" s="53"/>
      <c r="H16" s="236" t="s">
        <v>191</v>
      </c>
      <c r="I16" s="236"/>
      <c r="J16" s="236"/>
      <c r="K16" s="236"/>
      <c r="L16" s="236"/>
      <c r="M16" s="236"/>
      <c r="N16" s="55"/>
      <c r="O16" s="236" t="s">
        <v>192</v>
      </c>
      <c r="P16" s="236"/>
      <c r="Q16" s="236"/>
      <c r="R16" s="236"/>
      <c r="S16" s="236"/>
      <c r="T16" s="236"/>
      <c r="U16" s="52"/>
    </row>
    <row r="17" spans="1:21" ht="15.5">
      <c r="A17" s="53"/>
      <c r="C17" s="52"/>
      <c r="D17" s="52"/>
      <c r="E17" s="52"/>
      <c r="F17" s="52"/>
      <c r="G17" s="53"/>
      <c r="H17" s="56" t="s">
        <v>193</v>
      </c>
      <c r="I17" s="56" t="s">
        <v>194</v>
      </c>
      <c r="J17" s="56" t="s">
        <v>195</v>
      </c>
      <c r="K17" s="56" t="s">
        <v>196</v>
      </c>
      <c r="L17" s="56" t="s">
        <v>197</v>
      </c>
      <c r="M17" s="56" t="s">
        <v>198</v>
      </c>
      <c r="N17" s="55"/>
      <c r="O17" s="56" t="s">
        <v>193</v>
      </c>
      <c r="P17" s="56" t="s">
        <v>194</v>
      </c>
      <c r="Q17" s="56" t="s">
        <v>195</v>
      </c>
      <c r="R17" s="56" t="s">
        <v>196</v>
      </c>
      <c r="S17" s="56" t="s">
        <v>197</v>
      </c>
      <c r="T17" s="56" t="s">
        <v>198</v>
      </c>
      <c r="U17" s="52"/>
    </row>
    <row r="18" spans="1:21">
      <c r="A18" s="53"/>
      <c r="B18" s="53"/>
      <c r="C18" s="53"/>
      <c r="D18" s="53"/>
      <c r="E18" s="53"/>
      <c r="F18" s="53"/>
      <c r="G18" s="53"/>
      <c r="H18" s="53" t="s">
        <v>187</v>
      </c>
      <c r="I18" s="53">
        <v>3460</v>
      </c>
      <c r="J18" s="53">
        <v>2768</v>
      </c>
      <c r="K18" s="53">
        <v>2076</v>
      </c>
      <c r="L18" s="53">
        <v>7267</v>
      </c>
      <c r="M18" s="53">
        <v>6229</v>
      </c>
      <c r="N18" s="53"/>
      <c r="O18" s="53" t="s">
        <v>187</v>
      </c>
      <c r="P18" s="53">
        <v>1014</v>
      </c>
      <c r="Q18" s="53">
        <v>739</v>
      </c>
      <c r="R18" s="53">
        <v>1130</v>
      </c>
      <c r="S18" s="53">
        <v>1289</v>
      </c>
      <c r="T18" s="53">
        <v>1278</v>
      </c>
      <c r="U18" s="52"/>
    </row>
    <row r="19" spans="1:21" ht="18.5">
      <c r="A19" s="53"/>
      <c r="B19" s="53"/>
      <c r="C19" s="239" t="s">
        <v>199</v>
      </c>
      <c r="D19" s="239"/>
      <c r="E19" s="239"/>
      <c r="F19" s="239"/>
      <c r="G19" s="53"/>
      <c r="H19" s="53" t="s">
        <v>188</v>
      </c>
      <c r="I19" s="53">
        <v>1988</v>
      </c>
      <c r="J19" s="53">
        <v>663</v>
      </c>
      <c r="K19" s="53">
        <v>663</v>
      </c>
      <c r="L19" s="53">
        <v>4638</v>
      </c>
      <c r="M19" s="53">
        <v>2650</v>
      </c>
      <c r="N19" s="53"/>
      <c r="O19" s="53" t="s">
        <v>188</v>
      </c>
      <c r="P19" s="53">
        <v>448</v>
      </c>
      <c r="Q19" s="53">
        <v>325</v>
      </c>
      <c r="R19" s="53">
        <v>576</v>
      </c>
      <c r="S19" s="53">
        <v>651</v>
      </c>
      <c r="T19" s="53">
        <v>651</v>
      </c>
      <c r="U19" s="52"/>
    </row>
    <row r="20" spans="1:21">
      <c r="A20" s="53"/>
      <c r="B20" s="53"/>
      <c r="C20" s="240" t="s">
        <v>200</v>
      </c>
      <c r="D20" s="240"/>
      <c r="E20" s="240" t="s">
        <v>201</v>
      </c>
      <c r="F20" s="240"/>
      <c r="G20" s="53"/>
      <c r="H20" s="53" t="s">
        <v>189</v>
      </c>
      <c r="I20" s="53">
        <v>345</v>
      </c>
      <c r="J20" s="53">
        <v>0</v>
      </c>
      <c r="K20" s="53">
        <v>345</v>
      </c>
      <c r="L20" s="53">
        <v>2764</v>
      </c>
      <c r="M20" s="53">
        <v>4145</v>
      </c>
      <c r="N20" s="53"/>
      <c r="O20" s="53" t="s">
        <v>189</v>
      </c>
      <c r="P20" s="53">
        <v>11</v>
      </c>
      <c r="Q20" s="53">
        <v>56</v>
      </c>
      <c r="R20" s="53">
        <v>134</v>
      </c>
      <c r="S20" s="53">
        <v>950</v>
      </c>
      <c r="T20" s="53">
        <v>749</v>
      </c>
      <c r="U20" s="52"/>
    </row>
    <row r="21" spans="1:21">
      <c r="A21" s="53"/>
      <c r="B21" s="53"/>
      <c r="C21" s="53" t="s">
        <v>202</v>
      </c>
      <c r="D21" s="53" t="s">
        <v>203</v>
      </c>
      <c r="E21" s="53" t="s">
        <v>202</v>
      </c>
      <c r="F21" s="53" t="s">
        <v>203</v>
      </c>
      <c r="G21" s="53"/>
      <c r="H21" s="59" t="s">
        <v>180</v>
      </c>
      <c r="I21" s="59">
        <v>5793</v>
      </c>
      <c r="J21" s="59">
        <v>3431</v>
      </c>
      <c r="K21" s="59">
        <v>3084</v>
      </c>
      <c r="L21" s="59">
        <v>14668</v>
      </c>
      <c r="M21" s="59">
        <v>13024</v>
      </c>
      <c r="N21" s="54"/>
      <c r="O21" s="54" t="s">
        <v>180</v>
      </c>
      <c r="P21" s="54">
        <v>1473</v>
      </c>
      <c r="Q21" s="54">
        <v>1120</v>
      </c>
      <c r="R21" s="54">
        <v>1840</v>
      </c>
      <c r="S21" s="54">
        <v>2889</v>
      </c>
      <c r="T21" s="54">
        <v>2677</v>
      </c>
      <c r="U21" s="52"/>
    </row>
    <row r="22" spans="1:21">
      <c r="A22" s="53"/>
      <c r="B22" s="53" t="s">
        <v>187</v>
      </c>
      <c r="C22" s="53">
        <v>21800</v>
      </c>
      <c r="D22" s="53">
        <v>21800</v>
      </c>
      <c r="E22" s="53">
        <v>5450</v>
      </c>
      <c r="F22" s="53">
        <v>5450</v>
      </c>
      <c r="G22" s="53"/>
      <c r="H22" s="53"/>
      <c r="I22" s="53"/>
      <c r="J22" s="53"/>
      <c r="K22" s="53"/>
      <c r="L22" s="53"/>
      <c r="M22" s="53"/>
      <c r="N22" s="53"/>
      <c r="O22" s="53"/>
      <c r="P22" s="53"/>
      <c r="Q22" s="53"/>
      <c r="R22" s="53"/>
      <c r="S22" s="53"/>
      <c r="T22" s="53"/>
      <c r="U22" s="52"/>
    </row>
    <row r="23" spans="1:21">
      <c r="A23" s="53"/>
      <c r="B23" s="53" t="s">
        <v>188</v>
      </c>
      <c r="C23" s="53">
        <v>10600</v>
      </c>
      <c r="D23" s="53">
        <v>10600</v>
      </c>
      <c r="E23" s="53">
        <v>2650</v>
      </c>
      <c r="F23" s="53">
        <v>2650</v>
      </c>
      <c r="G23" s="53"/>
      <c r="H23" s="236" t="s">
        <v>204</v>
      </c>
      <c r="I23" s="236"/>
      <c r="J23" s="236"/>
      <c r="K23" s="236"/>
      <c r="L23" s="236"/>
      <c r="M23" s="236"/>
      <c r="N23" s="53"/>
      <c r="O23" s="236" t="s">
        <v>205</v>
      </c>
      <c r="P23" s="236"/>
      <c r="Q23" s="236"/>
      <c r="R23" s="236"/>
      <c r="S23" s="236"/>
      <c r="T23" s="236"/>
      <c r="U23" s="52"/>
    </row>
    <row r="24" spans="1:21" ht="15.5">
      <c r="A24" s="53"/>
      <c r="B24" s="53" t="s">
        <v>189</v>
      </c>
      <c r="C24" s="53">
        <v>7600</v>
      </c>
      <c r="D24" s="53">
        <v>7600</v>
      </c>
      <c r="E24" s="53">
        <v>1900</v>
      </c>
      <c r="F24" s="53">
        <v>1900</v>
      </c>
      <c r="G24" s="53"/>
      <c r="H24" s="56" t="s">
        <v>193</v>
      </c>
      <c r="I24" s="56" t="s">
        <v>194</v>
      </c>
      <c r="J24" s="56" t="s">
        <v>195</v>
      </c>
      <c r="K24" s="56" t="s">
        <v>196</v>
      </c>
      <c r="L24" s="56" t="s">
        <v>197</v>
      </c>
      <c r="M24" s="56" t="s">
        <v>198</v>
      </c>
      <c r="N24" s="53"/>
      <c r="O24" s="56" t="s">
        <v>193</v>
      </c>
      <c r="P24" s="56" t="s">
        <v>194</v>
      </c>
      <c r="Q24" s="56" t="s">
        <v>195</v>
      </c>
      <c r="R24" s="56" t="s">
        <v>196</v>
      </c>
      <c r="S24" s="56" t="s">
        <v>197</v>
      </c>
      <c r="T24" s="56" t="s">
        <v>198</v>
      </c>
      <c r="U24" s="52"/>
    </row>
    <row r="25" spans="1:21">
      <c r="A25" s="53"/>
      <c r="B25" s="54" t="s">
        <v>180</v>
      </c>
      <c r="C25" s="54">
        <v>40000</v>
      </c>
      <c r="D25" s="54">
        <v>40000</v>
      </c>
      <c r="E25" s="54">
        <v>10000</v>
      </c>
      <c r="F25" s="54">
        <v>10000</v>
      </c>
      <c r="G25" s="53"/>
      <c r="H25" s="53" t="s">
        <v>187</v>
      </c>
      <c r="I25" s="53">
        <v>4088</v>
      </c>
      <c r="J25" s="53">
        <v>0</v>
      </c>
      <c r="K25" s="53">
        <v>1363</v>
      </c>
      <c r="L25" s="53">
        <v>6131</v>
      </c>
      <c r="M25" s="53">
        <v>10219</v>
      </c>
      <c r="N25" s="53"/>
      <c r="O25" s="53" t="s">
        <v>187</v>
      </c>
      <c r="P25" s="53">
        <v>1122</v>
      </c>
      <c r="Q25" s="53">
        <v>673</v>
      </c>
      <c r="R25" s="53">
        <v>1047</v>
      </c>
      <c r="S25" s="53">
        <v>1304</v>
      </c>
      <c r="T25" s="53">
        <v>1304</v>
      </c>
      <c r="U25" s="52"/>
    </row>
    <row r="26" spans="1:21">
      <c r="A26" s="53"/>
      <c r="B26" s="53"/>
      <c r="C26" s="53"/>
      <c r="D26" s="53"/>
      <c r="E26" s="53"/>
      <c r="F26" s="53"/>
      <c r="G26" s="53"/>
      <c r="H26" s="53" t="s">
        <v>188</v>
      </c>
      <c r="I26" s="53">
        <v>2120</v>
      </c>
      <c r="J26" s="53">
        <v>707</v>
      </c>
      <c r="K26" s="53">
        <v>0</v>
      </c>
      <c r="L26" s="53">
        <v>3533</v>
      </c>
      <c r="M26" s="53">
        <v>4240</v>
      </c>
      <c r="N26" s="53"/>
      <c r="O26" s="53" t="s">
        <v>188</v>
      </c>
      <c r="P26" s="53">
        <v>560</v>
      </c>
      <c r="Q26" s="53">
        <v>229</v>
      </c>
      <c r="R26" s="53">
        <v>560</v>
      </c>
      <c r="S26" s="53">
        <v>651</v>
      </c>
      <c r="T26" s="53">
        <v>651</v>
      </c>
      <c r="U26" s="52"/>
    </row>
    <row r="27" spans="1:21">
      <c r="A27" s="53"/>
      <c r="B27" s="235" t="s">
        <v>206</v>
      </c>
      <c r="C27" s="235"/>
      <c r="D27" s="235"/>
      <c r="E27" s="235"/>
      <c r="F27" s="235"/>
      <c r="G27" s="53"/>
      <c r="H27" s="53" t="s">
        <v>189</v>
      </c>
      <c r="I27" s="53">
        <v>380</v>
      </c>
      <c r="J27" s="53">
        <v>760</v>
      </c>
      <c r="K27" s="53">
        <v>0</v>
      </c>
      <c r="L27" s="53">
        <v>1520</v>
      </c>
      <c r="M27" s="53">
        <v>4940</v>
      </c>
      <c r="N27" s="53"/>
      <c r="O27" s="53" t="s">
        <v>189</v>
      </c>
      <c r="P27" s="53">
        <v>30</v>
      </c>
      <c r="Q27" s="53">
        <v>10</v>
      </c>
      <c r="R27" s="53">
        <v>191</v>
      </c>
      <c r="S27" s="53">
        <v>905</v>
      </c>
      <c r="T27" s="53">
        <v>764</v>
      </c>
      <c r="U27" s="52"/>
    </row>
    <row r="28" spans="1:21">
      <c r="A28" s="53"/>
      <c r="B28" s="235"/>
      <c r="C28" s="235"/>
      <c r="D28" s="235"/>
      <c r="E28" s="235"/>
      <c r="F28" s="235"/>
      <c r="G28" s="53"/>
      <c r="H28" s="59" t="s">
        <v>180</v>
      </c>
      <c r="I28" s="59">
        <v>6588</v>
      </c>
      <c r="J28" s="59">
        <v>1467</v>
      </c>
      <c r="K28" s="59">
        <v>1363</v>
      </c>
      <c r="L28" s="59">
        <v>11185</v>
      </c>
      <c r="M28" s="59">
        <v>19399</v>
      </c>
      <c r="N28" s="54"/>
      <c r="O28" s="54" t="s">
        <v>180</v>
      </c>
      <c r="P28" s="54">
        <v>1712</v>
      </c>
      <c r="Q28" s="54">
        <v>913</v>
      </c>
      <c r="R28" s="54">
        <v>1798</v>
      </c>
      <c r="S28" s="54">
        <v>2859</v>
      </c>
      <c r="T28" s="54">
        <v>2718</v>
      </c>
      <c r="U28" s="52"/>
    </row>
    <row r="29" spans="1:21">
      <c r="A29" s="53"/>
      <c r="C29" s="52"/>
      <c r="D29" s="52"/>
      <c r="E29" s="52"/>
      <c r="F29" s="52"/>
      <c r="G29" s="53"/>
      <c r="H29" s="53"/>
      <c r="I29" s="53"/>
      <c r="J29" s="53"/>
      <c r="K29" s="53"/>
      <c r="L29" s="53"/>
      <c r="M29" s="53"/>
      <c r="N29" s="53"/>
      <c r="O29" s="53"/>
      <c r="P29" s="53"/>
      <c r="Q29" s="53"/>
      <c r="R29" s="53"/>
      <c r="S29" s="53"/>
      <c r="T29" s="53"/>
      <c r="U29" s="52"/>
    </row>
    <row r="30" spans="1:21" ht="18.5">
      <c r="A30" s="53"/>
      <c r="C30" s="52"/>
      <c r="D30" s="52"/>
      <c r="E30" s="52"/>
      <c r="F30" s="52"/>
      <c r="G30" s="53"/>
      <c r="H30" s="52"/>
      <c r="I30" s="237" t="s">
        <v>207</v>
      </c>
      <c r="J30" s="237"/>
      <c r="K30" s="237"/>
      <c r="L30" s="237"/>
      <c r="M30" s="237"/>
      <c r="N30" s="237"/>
      <c r="O30" s="237"/>
      <c r="P30" s="237"/>
      <c r="Q30" s="237"/>
      <c r="R30" s="237"/>
      <c r="S30" s="237"/>
      <c r="T30" s="52"/>
      <c r="U30" s="52"/>
    </row>
    <row r="31" spans="1:21">
      <c r="A31" s="53"/>
      <c r="C31" s="52"/>
      <c r="D31" s="52"/>
      <c r="E31" s="52"/>
      <c r="F31" s="52"/>
      <c r="G31" s="53"/>
      <c r="H31" s="53"/>
      <c r="I31" s="53"/>
      <c r="J31" s="53"/>
      <c r="K31" s="53"/>
      <c r="L31" s="53"/>
      <c r="M31" s="53"/>
      <c r="N31" s="53"/>
      <c r="O31" s="53"/>
      <c r="P31" s="53"/>
      <c r="Q31" s="53"/>
      <c r="R31" s="53"/>
      <c r="S31" s="53"/>
      <c r="T31" s="53"/>
      <c r="U31" s="52"/>
    </row>
    <row r="32" spans="1:21">
      <c r="A32" s="53"/>
      <c r="C32" s="52"/>
      <c r="D32" s="52"/>
      <c r="E32" s="52"/>
      <c r="F32" s="52"/>
      <c r="G32" s="53"/>
      <c r="H32" s="52"/>
      <c r="I32" s="236" t="s">
        <v>191</v>
      </c>
      <c r="J32" s="236"/>
      <c r="K32" s="236"/>
      <c r="L32" s="236"/>
      <c r="M32" s="236"/>
      <c r="N32" s="53"/>
      <c r="O32" s="236" t="s">
        <v>192</v>
      </c>
      <c r="P32" s="236"/>
      <c r="Q32" s="236"/>
      <c r="R32" s="236"/>
      <c r="S32" s="236"/>
      <c r="T32" s="53"/>
      <c r="U32" s="52"/>
    </row>
    <row r="33" spans="1:21">
      <c r="A33" s="53"/>
      <c r="C33" s="52"/>
      <c r="D33" s="52"/>
      <c r="E33" s="52"/>
      <c r="F33" s="52"/>
      <c r="G33" s="53"/>
      <c r="H33" s="52"/>
      <c r="I33" s="57" t="s">
        <v>193</v>
      </c>
      <c r="J33" s="57" t="s">
        <v>208</v>
      </c>
      <c r="K33" s="57" t="s">
        <v>209</v>
      </c>
      <c r="L33" s="57" t="s">
        <v>210</v>
      </c>
      <c r="M33" s="57" t="s">
        <v>198</v>
      </c>
      <c r="N33" s="53"/>
      <c r="O33" s="57" t="s">
        <v>193</v>
      </c>
      <c r="P33" s="57" t="s">
        <v>208</v>
      </c>
      <c r="Q33" s="57" t="s">
        <v>209</v>
      </c>
      <c r="R33" s="57" t="s">
        <v>210</v>
      </c>
      <c r="S33" s="57" t="s">
        <v>198</v>
      </c>
      <c r="T33" s="53"/>
      <c r="U33" s="52"/>
    </row>
    <row r="34" spans="1:21">
      <c r="A34" s="53"/>
      <c r="C34" s="52"/>
      <c r="D34" s="52"/>
      <c r="E34" s="52"/>
      <c r="F34" s="52"/>
      <c r="G34" s="53"/>
      <c r="H34" s="52"/>
      <c r="I34" s="53" t="s">
        <v>187</v>
      </c>
      <c r="J34" s="53">
        <v>3868</v>
      </c>
      <c r="K34" s="53">
        <v>4219</v>
      </c>
      <c r="L34" s="53">
        <v>7384</v>
      </c>
      <c r="M34" s="53">
        <v>6329</v>
      </c>
      <c r="N34" s="53"/>
      <c r="O34" s="53" t="s">
        <v>187</v>
      </c>
      <c r="P34" s="53">
        <v>1384</v>
      </c>
      <c r="Q34" s="53">
        <v>935</v>
      </c>
      <c r="R34" s="53">
        <v>1854</v>
      </c>
      <c r="S34" s="53">
        <v>1278</v>
      </c>
      <c r="T34" s="53"/>
      <c r="U34" s="52"/>
    </row>
    <row r="35" spans="1:21">
      <c r="A35" s="53"/>
      <c r="C35" s="52"/>
      <c r="D35" s="52"/>
      <c r="E35" s="52"/>
      <c r="F35" s="52"/>
      <c r="G35" s="53"/>
      <c r="H35" s="52"/>
      <c r="I35" s="53" t="s">
        <v>188</v>
      </c>
      <c r="J35" s="53">
        <v>2650</v>
      </c>
      <c r="K35" s="53">
        <v>0</v>
      </c>
      <c r="L35" s="53">
        <v>5300</v>
      </c>
      <c r="M35" s="53">
        <v>2650</v>
      </c>
      <c r="N35" s="53"/>
      <c r="O35" s="53" t="s">
        <v>188</v>
      </c>
      <c r="P35" s="53">
        <v>611</v>
      </c>
      <c r="Q35" s="53">
        <v>451</v>
      </c>
      <c r="R35" s="53">
        <v>938</v>
      </c>
      <c r="S35" s="53">
        <v>651</v>
      </c>
      <c r="T35" s="53"/>
      <c r="U35" s="52"/>
    </row>
    <row r="36" spans="1:21">
      <c r="A36" s="53"/>
      <c r="C36" s="52"/>
      <c r="D36" s="52"/>
      <c r="E36" s="52"/>
      <c r="F36" s="52"/>
      <c r="G36" s="53"/>
      <c r="H36" s="52"/>
      <c r="I36" s="53" t="s">
        <v>189</v>
      </c>
      <c r="J36" s="53">
        <v>345</v>
      </c>
      <c r="K36" s="53">
        <v>0</v>
      </c>
      <c r="L36" s="53">
        <v>3109</v>
      </c>
      <c r="M36" s="53">
        <v>4145</v>
      </c>
      <c r="N36" s="53"/>
      <c r="O36" s="53" t="s">
        <v>189</v>
      </c>
      <c r="P36" s="53">
        <v>39</v>
      </c>
      <c r="Q36" s="53">
        <v>95</v>
      </c>
      <c r="R36" s="53">
        <v>1017</v>
      </c>
      <c r="S36" s="53">
        <v>749</v>
      </c>
      <c r="T36" s="53"/>
      <c r="U36" s="52"/>
    </row>
    <row r="37" spans="1:21">
      <c r="A37" s="53"/>
      <c r="C37" s="52"/>
      <c r="D37" s="52"/>
      <c r="E37" s="52"/>
      <c r="F37" s="52"/>
      <c r="G37" s="53"/>
      <c r="H37" s="52"/>
      <c r="I37" s="54" t="s">
        <v>180</v>
      </c>
      <c r="J37" s="54">
        <v>6863</v>
      </c>
      <c r="K37" s="54">
        <v>4219</v>
      </c>
      <c r="L37" s="54">
        <v>15793</v>
      </c>
      <c r="M37" s="54">
        <v>13124</v>
      </c>
      <c r="N37" s="54"/>
      <c r="O37" s="54" t="s">
        <v>180</v>
      </c>
      <c r="P37" s="54">
        <v>2033</v>
      </c>
      <c r="Q37" s="54">
        <v>1480</v>
      </c>
      <c r="R37" s="54">
        <v>3809</v>
      </c>
      <c r="S37" s="54">
        <v>2677</v>
      </c>
      <c r="T37" s="54"/>
      <c r="U37" s="52"/>
    </row>
    <row r="38" spans="1:21">
      <c r="A38" s="53"/>
      <c r="C38" s="52"/>
      <c r="D38" s="52"/>
      <c r="E38" s="52"/>
      <c r="F38" s="52"/>
      <c r="G38" s="53"/>
      <c r="H38" s="52"/>
      <c r="I38" s="53"/>
      <c r="J38" s="53"/>
      <c r="K38" s="53"/>
      <c r="L38" s="53"/>
      <c r="M38" s="53"/>
      <c r="N38" s="53"/>
      <c r="O38" s="53"/>
      <c r="P38" s="53"/>
      <c r="Q38" s="53"/>
      <c r="R38" s="53"/>
      <c r="S38" s="53"/>
      <c r="T38" s="53"/>
      <c r="U38" s="52"/>
    </row>
    <row r="39" spans="1:21">
      <c r="A39" s="53"/>
      <c r="B39" s="53"/>
      <c r="C39" s="53"/>
      <c r="D39" s="53"/>
      <c r="E39" s="53"/>
      <c r="F39" s="53"/>
      <c r="G39" s="53"/>
      <c r="H39" s="52"/>
      <c r="I39" s="236" t="s">
        <v>204</v>
      </c>
      <c r="J39" s="236"/>
      <c r="K39" s="236"/>
      <c r="L39" s="236"/>
      <c r="M39" s="236"/>
      <c r="N39" s="53"/>
      <c r="O39" s="236" t="s">
        <v>205</v>
      </c>
      <c r="P39" s="236"/>
      <c r="Q39" s="236"/>
      <c r="R39" s="236"/>
      <c r="S39" s="236"/>
      <c r="T39" s="53"/>
      <c r="U39" s="52"/>
    </row>
    <row r="40" spans="1:21">
      <c r="A40" s="53"/>
      <c r="B40" s="53"/>
      <c r="C40" s="53"/>
      <c r="D40" s="53"/>
      <c r="E40" s="53"/>
      <c r="F40" s="53"/>
      <c r="G40" s="53"/>
      <c r="H40" s="52"/>
      <c r="I40" s="57" t="s">
        <v>193</v>
      </c>
      <c r="J40" s="57" t="s">
        <v>208</v>
      </c>
      <c r="K40" s="57" t="s">
        <v>209</v>
      </c>
      <c r="L40" s="57" t="s">
        <v>210</v>
      </c>
      <c r="M40" s="57" t="s">
        <v>198</v>
      </c>
      <c r="N40" s="53"/>
      <c r="O40" s="57" t="s">
        <v>193</v>
      </c>
      <c r="P40" s="57" t="s">
        <v>208</v>
      </c>
      <c r="Q40" s="57" t="s">
        <v>209</v>
      </c>
      <c r="R40" s="57" t="s">
        <v>210</v>
      </c>
      <c r="S40" s="57" t="s">
        <v>198</v>
      </c>
      <c r="T40" s="53"/>
      <c r="U40" s="52"/>
    </row>
    <row r="41" spans="1:21">
      <c r="A41" s="53"/>
      <c r="B41" s="53"/>
      <c r="C41" s="53"/>
      <c r="D41" s="53"/>
      <c r="E41" s="53"/>
      <c r="F41" s="53"/>
      <c r="G41" s="53"/>
      <c r="H41" s="52"/>
      <c r="I41" s="53" t="s">
        <v>187</v>
      </c>
      <c r="J41" s="53">
        <v>4088</v>
      </c>
      <c r="K41" s="53">
        <v>0</v>
      </c>
      <c r="L41" s="53">
        <v>7494</v>
      </c>
      <c r="M41" s="53">
        <v>10219</v>
      </c>
      <c r="N41" s="53"/>
      <c r="O41" s="53" t="s">
        <v>187</v>
      </c>
      <c r="P41" s="53">
        <v>1459</v>
      </c>
      <c r="Q41" s="53">
        <v>860</v>
      </c>
      <c r="R41" s="53">
        <v>1827</v>
      </c>
      <c r="S41" s="53">
        <v>1304</v>
      </c>
      <c r="T41" s="53"/>
      <c r="U41" s="52"/>
    </row>
    <row r="42" spans="1:21">
      <c r="A42" s="53"/>
      <c r="B42" s="53"/>
      <c r="C42" s="53"/>
      <c r="D42" s="53"/>
      <c r="E42" s="53"/>
      <c r="F42" s="53"/>
      <c r="G42" s="53"/>
      <c r="H42" s="52"/>
      <c r="I42" s="53" t="s">
        <v>188</v>
      </c>
      <c r="J42" s="53">
        <v>2827</v>
      </c>
      <c r="K42" s="53">
        <v>0</v>
      </c>
      <c r="L42" s="53">
        <v>3533</v>
      </c>
      <c r="M42" s="53">
        <v>4240</v>
      </c>
      <c r="N42" s="53"/>
      <c r="O42" s="53" t="s">
        <v>188</v>
      </c>
      <c r="P42" s="53">
        <v>674</v>
      </c>
      <c r="Q42" s="53">
        <v>395</v>
      </c>
      <c r="R42" s="53">
        <v>930</v>
      </c>
      <c r="S42" s="53">
        <v>651</v>
      </c>
      <c r="T42" s="53"/>
      <c r="U42" s="52"/>
    </row>
    <row r="43" spans="1:21">
      <c r="A43" s="53"/>
      <c r="B43" s="53"/>
      <c r="C43" s="53"/>
      <c r="D43" s="53"/>
      <c r="E43" s="53"/>
      <c r="F43" s="53"/>
      <c r="G43" s="53"/>
      <c r="H43" s="52"/>
      <c r="I43" s="53" t="s">
        <v>189</v>
      </c>
      <c r="J43" s="53">
        <v>760</v>
      </c>
      <c r="K43" s="53">
        <v>380</v>
      </c>
      <c r="L43" s="53">
        <v>1520</v>
      </c>
      <c r="M43" s="53">
        <v>4940</v>
      </c>
      <c r="N43" s="53"/>
      <c r="O43" s="53" t="s">
        <v>189</v>
      </c>
      <c r="P43" s="53">
        <v>35</v>
      </c>
      <c r="Q43" s="53">
        <v>101</v>
      </c>
      <c r="R43" s="53">
        <v>1000</v>
      </c>
      <c r="S43" s="53">
        <v>764</v>
      </c>
      <c r="T43" s="53"/>
      <c r="U43" s="52"/>
    </row>
    <row r="44" spans="1:21">
      <c r="A44" s="53"/>
      <c r="B44" s="53"/>
      <c r="C44" s="53"/>
      <c r="D44" s="53"/>
      <c r="E44" s="53"/>
      <c r="F44" s="53"/>
      <c r="G44" s="53"/>
      <c r="H44" s="52"/>
      <c r="I44" s="54" t="s">
        <v>180</v>
      </c>
      <c r="J44" s="54">
        <v>7674</v>
      </c>
      <c r="K44" s="54">
        <v>380</v>
      </c>
      <c r="L44" s="54">
        <v>12547</v>
      </c>
      <c r="M44" s="54">
        <v>19399</v>
      </c>
      <c r="N44" s="54"/>
      <c r="O44" s="54" t="s">
        <v>180</v>
      </c>
      <c r="P44" s="54">
        <v>2168</v>
      </c>
      <c r="Q44" s="54">
        <v>1355</v>
      </c>
      <c r="R44" s="54">
        <v>3758</v>
      </c>
      <c r="S44" s="54">
        <v>2718</v>
      </c>
      <c r="T44" s="54"/>
      <c r="U44" s="52"/>
    </row>
    <row r="45" spans="1:21">
      <c r="A45" s="53"/>
      <c r="B45" s="58"/>
      <c r="C45" s="58"/>
      <c r="D45" s="58"/>
      <c r="E45" s="58"/>
      <c r="F45" s="58"/>
      <c r="G45" s="58"/>
      <c r="H45" s="58"/>
      <c r="I45" s="58"/>
      <c r="J45" s="58"/>
      <c r="K45" s="58"/>
      <c r="L45" s="58"/>
      <c r="M45" s="58"/>
      <c r="N45" s="58"/>
      <c r="O45" s="58"/>
      <c r="P45" s="58"/>
      <c r="Q45" s="58"/>
      <c r="R45" s="58"/>
      <c r="S45" s="58"/>
      <c r="T45" s="58"/>
      <c r="U45" s="53"/>
    </row>
    <row r="46" spans="1:21">
      <c r="A46" s="52"/>
      <c r="C46" s="52"/>
      <c r="D46" s="52"/>
      <c r="E46" s="52"/>
      <c r="F46" s="52"/>
      <c r="G46" s="52"/>
      <c r="H46" s="52"/>
      <c r="I46" s="52"/>
      <c r="J46" s="52"/>
      <c r="K46" s="52"/>
      <c r="L46" s="52"/>
      <c r="M46" s="52"/>
      <c r="N46" s="52"/>
      <c r="O46" s="52"/>
      <c r="P46" s="52"/>
      <c r="Q46" s="52"/>
      <c r="R46" s="52"/>
      <c r="S46" s="52"/>
      <c r="T46" s="52"/>
      <c r="U46" s="52"/>
    </row>
    <row r="47" spans="1:21" ht="21">
      <c r="A47" s="52"/>
      <c r="C47" s="52"/>
      <c r="D47" s="52"/>
      <c r="E47" s="52"/>
      <c r="F47" s="52"/>
      <c r="G47" s="52"/>
      <c r="H47" s="241" t="s">
        <v>211</v>
      </c>
      <c r="I47" s="242"/>
      <c r="J47" s="242"/>
      <c r="K47" s="242"/>
      <c r="L47" s="242"/>
      <c r="M47" s="242"/>
      <c r="N47" s="242"/>
      <c r="O47" s="242"/>
      <c r="P47" s="242"/>
      <c r="Q47" s="242"/>
      <c r="R47" s="242"/>
      <c r="S47" s="242"/>
      <c r="T47" s="242"/>
      <c r="U47" s="52"/>
    </row>
    <row r="48" spans="1:21">
      <c r="A48" s="52"/>
      <c r="C48" s="52"/>
      <c r="D48" s="52"/>
      <c r="E48" s="52"/>
      <c r="F48" s="52"/>
      <c r="G48" s="52"/>
      <c r="H48" s="52"/>
      <c r="I48" s="52"/>
      <c r="J48" s="52"/>
      <c r="K48" s="52"/>
      <c r="L48" s="52"/>
      <c r="M48" s="52"/>
      <c r="N48" s="52"/>
      <c r="O48" s="52"/>
      <c r="P48" s="52"/>
      <c r="Q48" s="52"/>
      <c r="R48" s="52"/>
      <c r="S48" s="52"/>
      <c r="T48" s="52"/>
      <c r="U48" s="52"/>
    </row>
    <row r="49" spans="1:21" ht="18.5">
      <c r="A49" s="52"/>
      <c r="C49" s="52"/>
      <c r="D49" s="52"/>
      <c r="E49" s="52"/>
      <c r="F49" s="52"/>
      <c r="G49" s="52"/>
      <c r="H49" s="234" t="s">
        <v>212</v>
      </c>
      <c r="I49" s="234"/>
      <c r="J49" s="234"/>
      <c r="K49" s="234"/>
      <c r="L49" s="234"/>
      <c r="M49" s="234"/>
      <c r="N49" s="234"/>
      <c r="O49" s="234"/>
      <c r="P49" s="234"/>
      <c r="Q49" s="234"/>
      <c r="R49" s="234"/>
      <c r="S49" s="234"/>
      <c r="T49" s="234"/>
      <c r="U49" s="70"/>
    </row>
    <row r="50" spans="1:21" ht="21">
      <c r="A50" s="52"/>
      <c r="C50" s="53"/>
      <c r="D50" s="243" t="s">
        <v>213</v>
      </c>
      <c r="E50" s="244"/>
      <c r="F50" s="52"/>
      <c r="G50" s="52"/>
      <c r="H50" s="52"/>
      <c r="I50" s="52"/>
      <c r="J50" s="52"/>
      <c r="K50" s="52"/>
      <c r="L50" s="52"/>
      <c r="M50" s="52"/>
      <c r="N50" s="52"/>
      <c r="O50" s="52"/>
      <c r="P50" s="52"/>
      <c r="Q50" s="52"/>
      <c r="R50" s="52"/>
      <c r="S50" s="52"/>
      <c r="T50" s="52"/>
      <c r="U50" s="52"/>
    </row>
    <row r="51" spans="1:21">
      <c r="A51" s="52"/>
      <c r="C51" s="53"/>
      <c r="D51" s="53" t="s">
        <v>182</v>
      </c>
      <c r="E51" s="53" t="s">
        <v>214</v>
      </c>
      <c r="F51" s="52"/>
      <c r="G51" s="52"/>
      <c r="H51" s="236" t="s">
        <v>215</v>
      </c>
      <c r="I51" s="236"/>
      <c r="J51" s="236"/>
      <c r="K51" s="236"/>
      <c r="L51" s="236"/>
      <c r="M51" s="236"/>
      <c r="N51" s="52"/>
      <c r="O51" s="236" t="s">
        <v>216</v>
      </c>
      <c r="P51" s="236"/>
      <c r="Q51" s="236"/>
      <c r="R51" s="236"/>
      <c r="S51" s="236"/>
      <c r="T51" s="236"/>
      <c r="U51" s="52"/>
    </row>
    <row r="52" spans="1:21" ht="15.5">
      <c r="A52" s="52"/>
      <c r="C52" s="53" t="s">
        <v>187</v>
      </c>
      <c r="D52" s="52">
        <v>2290</v>
      </c>
      <c r="E52" s="52">
        <v>59867.142857142848</v>
      </c>
      <c r="F52" s="52"/>
      <c r="G52" s="52"/>
      <c r="H52" s="56" t="s">
        <v>193</v>
      </c>
      <c r="I52" s="56" t="s">
        <v>194</v>
      </c>
      <c r="J52" s="56" t="s">
        <v>195</v>
      </c>
      <c r="K52" s="56" t="s">
        <v>196</v>
      </c>
      <c r="L52" s="56" t="s">
        <v>197</v>
      </c>
      <c r="M52" s="56" t="s">
        <v>198</v>
      </c>
      <c r="N52" s="52"/>
      <c r="O52" s="56" t="s">
        <v>193</v>
      </c>
      <c r="P52" s="56" t="s">
        <v>194</v>
      </c>
      <c r="Q52" s="56" t="s">
        <v>195</v>
      </c>
      <c r="R52" s="56" t="s">
        <v>196</v>
      </c>
      <c r="S52" s="56" t="s">
        <v>197</v>
      </c>
      <c r="T52" s="56" t="s">
        <v>198</v>
      </c>
      <c r="U52" s="52"/>
    </row>
    <row r="53" spans="1:21">
      <c r="A53" s="52"/>
      <c r="C53" s="53" t="s">
        <v>188</v>
      </c>
      <c r="D53" s="52">
        <v>190</v>
      </c>
      <c r="E53" s="52">
        <v>4967.1428571428569</v>
      </c>
      <c r="F53" s="52"/>
      <c r="G53" s="52"/>
      <c r="H53" s="52" t="s">
        <v>187</v>
      </c>
      <c r="I53" s="52">
        <v>43.730564541375351</v>
      </c>
      <c r="J53" s="52">
        <v>8.7461129082750695</v>
      </c>
      <c r="K53" s="52">
        <v>17.492225816550139</v>
      </c>
      <c r="L53" s="52">
        <v>78.715016174475636</v>
      </c>
      <c r="M53" s="52">
        <v>34.984451633100278</v>
      </c>
      <c r="N53" s="52"/>
      <c r="O53" s="52" t="s">
        <v>187</v>
      </c>
      <c r="P53" s="52">
        <v>122.44558071585097</v>
      </c>
      <c r="Q53" s="52">
        <v>113.6994678075759</v>
      </c>
      <c r="R53" s="52">
        <v>192.41448398205154</v>
      </c>
      <c r="S53" s="52">
        <v>1163.2330168005842</v>
      </c>
      <c r="T53" s="52">
        <v>673.45069393718029</v>
      </c>
      <c r="U53" s="52"/>
    </row>
    <row r="54" spans="1:21">
      <c r="A54" s="52"/>
      <c r="C54" s="53" t="s">
        <v>189</v>
      </c>
      <c r="D54" s="52">
        <v>110</v>
      </c>
      <c r="E54" s="52">
        <v>2875.7142857142853</v>
      </c>
      <c r="F54" s="52"/>
      <c r="G54" s="52"/>
      <c r="H54" s="52" t="s">
        <v>188</v>
      </c>
      <c r="I54" s="52">
        <v>0</v>
      </c>
      <c r="J54" s="52">
        <v>0</v>
      </c>
      <c r="K54" s="52">
        <v>0.57357307819201586</v>
      </c>
      <c r="L54" s="52">
        <v>1.7207192345760474</v>
      </c>
      <c r="M54" s="52">
        <v>0</v>
      </c>
      <c r="N54" s="52"/>
      <c r="O54" s="52" t="s">
        <v>188</v>
      </c>
      <c r="P54" s="52">
        <v>2.8678653909600786</v>
      </c>
      <c r="Q54" s="52">
        <v>5.7357307819201573</v>
      </c>
      <c r="R54" s="52">
        <v>24.090069284064665</v>
      </c>
      <c r="S54" s="52">
        <v>136.51039260969978</v>
      </c>
      <c r="T54" s="52">
        <v>149.70257340811614</v>
      </c>
      <c r="U54" s="52"/>
    </row>
    <row r="55" spans="1:21">
      <c r="A55" s="52"/>
      <c r="C55" s="54" t="s">
        <v>180</v>
      </c>
      <c r="D55" s="51">
        <v>2590</v>
      </c>
      <c r="E55" s="51">
        <v>67709.999999999985</v>
      </c>
      <c r="F55" s="52"/>
      <c r="G55" s="52"/>
      <c r="H55" s="52" t="s">
        <v>189</v>
      </c>
      <c r="I55" s="52">
        <v>3.2023544384346163</v>
      </c>
      <c r="J55" s="52">
        <v>1.6011772192173082</v>
      </c>
      <c r="K55" s="52">
        <v>6.4047088768692326</v>
      </c>
      <c r="L55" s="52">
        <v>12.809417753738465</v>
      </c>
      <c r="M55" s="52">
        <v>16.011772192173083</v>
      </c>
      <c r="N55" s="52"/>
      <c r="O55" s="52" t="s">
        <v>189</v>
      </c>
      <c r="P55" s="52">
        <v>0</v>
      </c>
      <c r="Q55" s="52">
        <v>0</v>
      </c>
      <c r="R55" s="52">
        <v>4.8035316576519236</v>
      </c>
      <c r="S55" s="52">
        <v>33.624721603563472</v>
      </c>
      <c r="T55" s="52">
        <v>19.214126630607694</v>
      </c>
      <c r="U55" s="52"/>
    </row>
    <row r="56" spans="1:21">
      <c r="A56" s="52"/>
      <c r="C56" s="52"/>
      <c r="D56" s="52"/>
      <c r="E56" s="52"/>
      <c r="F56" s="52"/>
      <c r="G56" s="52"/>
      <c r="H56" s="52" t="s">
        <v>180</v>
      </c>
      <c r="I56" s="52">
        <v>46.932918979809969</v>
      </c>
      <c r="J56" s="52">
        <v>10.347290127492379</v>
      </c>
      <c r="K56" s="52">
        <v>24.470507771611388</v>
      </c>
      <c r="L56" s="52">
        <v>93.24515316279016</v>
      </c>
      <c r="M56" s="52">
        <v>50.996223825273361</v>
      </c>
      <c r="N56" s="52"/>
      <c r="O56" s="52" t="s">
        <v>180</v>
      </c>
      <c r="P56" s="52">
        <v>125.31344610681104</v>
      </c>
      <c r="Q56" s="52">
        <v>119.43519858949605</v>
      </c>
      <c r="R56" s="52">
        <v>221.30808492376812</v>
      </c>
      <c r="S56" s="52">
        <v>1333.3681310138475</v>
      </c>
      <c r="T56" s="52">
        <v>842.36739397590406</v>
      </c>
      <c r="U56" s="52"/>
    </row>
    <row r="57" spans="1:21">
      <c r="A57" s="52"/>
      <c r="C57" s="52"/>
      <c r="D57" s="52"/>
      <c r="E57" s="52"/>
      <c r="F57" s="52"/>
      <c r="G57" s="52"/>
      <c r="H57" s="52"/>
      <c r="I57" s="52"/>
      <c r="J57" s="52"/>
      <c r="K57" s="52"/>
      <c r="L57" s="52"/>
      <c r="M57" s="52"/>
      <c r="N57" s="52"/>
      <c r="O57" s="52"/>
      <c r="P57" s="52"/>
      <c r="Q57" s="52"/>
      <c r="R57" s="52"/>
      <c r="S57" s="52"/>
      <c r="T57" s="52"/>
      <c r="U57" s="52"/>
    </row>
    <row r="58" spans="1:21" ht="18.5">
      <c r="A58" s="52"/>
      <c r="B58" s="53"/>
      <c r="C58" s="239" t="s">
        <v>217</v>
      </c>
      <c r="D58" s="239"/>
      <c r="E58" s="239"/>
      <c r="F58" s="239"/>
      <c r="G58" s="52"/>
      <c r="H58" s="236" t="s">
        <v>218</v>
      </c>
      <c r="I58" s="236"/>
      <c r="J58" s="236"/>
      <c r="K58" s="236"/>
      <c r="L58" s="236"/>
      <c r="M58" s="236"/>
      <c r="N58" s="52"/>
      <c r="O58" s="236" t="s">
        <v>219</v>
      </c>
      <c r="P58" s="236"/>
      <c r="Q58" s="236"/>
      <c r="R58" s="236"/>
      <c r="S58" s="236"/>
      <c r="T58" s="236"/>
      <c r="U58" s="52"/>
    </row>
    <row r="59" spans="1:21" ht="15.5">
      <c r="A59" s="52"/>
      <c r="B59" s="53"/>
      <c r="C59" s="240" t="s">
        <v>200</v>
      </c>
      <c r="D59" s="240"/>
      <c r="E59" s="240" t="s">
        <v>201</v>
      </c>
      <c r="F59" s="240"/>
      <c r="G59" s="52"/>
      <c r="H59" s="56" t="s">
        <v>193</v>
      </c>
      <c r="I59" s="56" t="s">
        <v>194</v>
      </c>
      <c r="J59" s="56" t="s">
        <v>195</v>
      </c>
      <c r="K59" s="56" t="s">
        <v>196</v>
      </c>
      <c r="L59" s="56" t="s">
        <v>197</v>
      </c>
      <c r="M59" s="56" t="s">
        <v>198</v>
      </c>
      <c r="N59" s="52"/>
      <c r="O59" s="56" t="s">
        <v>193</v>
      </c>
      <c r="P59" s="56" t="s">
        <v>194</v>
      </c>
      <c r="Q59" s="56" t="s">
        <v>195</v>
      </c>
      <c r="R59" s="56" t="s">
        <v>196</v>
      </c>
      <c r="S59" s="56" t="s">
        <v>197</v>
      </c>
      <c r="T59" s="56" t="s">
        <v>198</v>
      </c>
      <c r="U59" s="52"/>
    </row>
    <row r="60" spans="1:21">
      <c r="A60" s="52"/>
      <c r="B60" s="53"/>
      <c r="C60" s="53" t="s">
        <v>202</v>
      </c>
      <c r="D60" s="53" t="s">
        <v>203</v>
      </c>
      <c r="E60" s="53" t="s">
        <v>202</v>
      </c>
      <c r="F60" s="53" t="s">
        <v>203</v>
      </c>
      <c r="G60" s="52"/>
      <c r="H60" s="52" t="s">
        <v>187</v>
      </c>
      <c r="I60" s="52">
        <v>34.984451633100278</v>
      </c>
      <c r="J60" s="52">
        <v>0</v>
      </c>
      <c r="K60" s="52">
        <v>0</v>
      </c>
      <c r="L60" s="52">
        <v>43.730564541375351</v>
      </c>
      <c r="M60" s="52">
        <v>87.461129082750702</v>
      </c>
      <c r="N60" s="52"/>
      <c r="O60" s="52" t="s">
        <v>187</v>
      </c>
      <c r="P60" s="52">
        <v>139.93780653240111</v>
      </c>
      <c r="Q60" s="52">
        <v>52.476677449650417</v>
      </c>
      <c r="R60" s="52">
        <v>131.19169362412603</v>
      </c>
      <c r="S60" s="52">
        <v>1233.2019200667849</v>
      </c>
      <c r="T60" s="52">
        <v>953.32630700198251</v>
      </c>
      <c r="U60" s="52"/>
    </row>
    <row r="61" spans="1:21">
      <c r="A61" s="52"/>
      <c r="B61" s="53" t="s">
        <v>187</v>
      </c>
      <c r="C61" s="53">
        <v>446.0517583220286</v>
      </c>
      <c r="D61" s="53">
        <v>472.29009704685376</v>
      </c>
      <c r="E61" s="53">
        <v>27209.157257643743</v>
      </c>
      <c r="F61" s="53">
        <v>31739.643744130226</v>
      </c>
      <c r="G61" s="52"/>
      <c r="H61" s="52" t="s">
        <v>188</v>
      </c>
      <c r="I61" s="52">
        <v>0</v>
      </c>
      <c r="J61" s="52">
        <v>0</v>
      </c>
      <c r="K61" s="52">
        <v>0</v>
      </c>
      <c r="L61" s="52">
        <v>0.57357307819201586</v>
      </c>
      <c r="M61" s="52">
        <v>1.7207192345760474</v>
      </c>
      <c r="N61" s="52"/>
      <c r="O61" s="52" t="s">
        <v>188</v>
      </c>
      <c r="P61" s="52">
        <v>7.4564500164962055</v>
      </c>
      <c r="Q61" s="52">
        <v>1.1471461563840317</v>
      </c>
      <c r="R61" s="52">
        <v>13.765753876608379</v>
      </c>
      <c r="S61" s="52">
        <v>190.99983503794127</v>
      </c>
      <c r="T61" s="52">
        <v>211.07489277466183</v>
      </c>
      <c r="U61" s="52"/>
    </row>
    <row r="62" spans="1:21">
      <c r="A62" s="52"/>
      <c r="B62" s="53" t="s">
        <v>188</v>
      </c>
      <c r="C62" s="53">
        <v>4.5885846255361269</v>
      </c>
      <c r="D62" s="53">
        <v>5.7357307819201591</v>
      </c>
      <c r="E62" s="53">
        <v>2120.499670075882</v>
      </c>
      <c r="F62" s="53">
        <v>2836.3188716595178</v>
      </c>
      <c r="G62" s="52"/>
      <c r="H62" s="52" t="s">
        <v>189</v>
      </c>
      <c r="I62" s="52">
        <v>3.2023544384346163</v>
      </c>
      <c r="J62" s="52">
        <v>0</v>
      </c>
      <c r="K62" s="52">
        <v>0</v>
      </c>
      <c r="L62" s="52">
        <v>12.809417753738465</v>
      </c>
      <c r="M62" s="52">
        <v>20.815303849825007</v>
      </c>
      <c r="N62" s="52"/>
      <c r="O62" s="52" t="s">
        <v>189</v>
      </c>
      <c r="P62" s="52">
        <v>0</v>
      </c>
      <c r="Q62" s="52">
        <v>0</v>
      </c>
      <c r="R62" s="52">
        <v>4.8035316576519236</v>
      </c>
      <c r="S62" s="52">
        <v>51.237671014953861</v>
      </c>
      <c r="T62" s="52">
        <v>43.231784918867319</v>
      </c>
      <c r="U62" s="52"/>
    </row>
    <row r="63" spans="1:21">
      <c r="A63" s="52"/>
      <c r="B63" s="53" t="s">
        <v>189</v>
      </c>
      <c r="C63" s="53">
        <v>65.648265987909639</v>
      </c>
      <c r="D63" s="53">
        <v>41.630607699650014</v>
      </c>
      <c r="E63" s="53">
        <v>1240.9123448934138</v>
      </c>
      <c r="F63" s="53">
        <v>1527.523067133312</v>
      </c>
      <c r="G63" s="52"/>
      <c r="H63" s="52" t="s">
        <v>180</v>
      </c>
      <c r="I63" s="52">
        <v>38.186806071534896</v>
      </c>
      <c r="J63" s="52">
        <v>0</v>
      </c>
      <c r="K63" s="52">
        <v>0</v>
      </c>
      <c r="L63" s="52">
        <v>57.113555373305829</v>
      </c>
      <c r="M63" s="52">
        <v>109.99715216715177</v>
      </c>
      <c r="N63" s="52"/>
      <c r="O63" s="52" t="s">
        <v>180</v>
      </c>
      <c r="P63" s="52">
        <v>147.39425654889732</v>
      </c>
      <c r="Q63" s="52">
        <v>53.623823606034449</v>
      </c>
      <c r="R63" s="52">
        <v>149.76097915838633</v>
      </c>
      <c r="S63" s="52">
        <v>1475.4394261196799</v>
      </c>
      <c r="T63" s="52">
        <v>1207.6329846955116</v>
      </c>
      <c r="U63" s="52"/>
    </row>
    <row r="64" spans="1:21">
      <c r="A64" s="52"/>
      <c r="B64" s="54" t="s">
        <v>180</v>
      </c>
      <c r="C64" s="54">
        <v>516.28860893547437</v>
      </c>
      <c r="D64" s="54">
        <v>519.65643552842391</v>
      </c>
      <c r="E64" s="54">
        <v>30570.56927261304</v>
      </c>
      <c r="F64" s="54">
        <v>36103.485682923056</v>
      </c>
      <c r="G64" s="52"/>
      <c r="H64" s="52"/>
      <c r="I64" s="52"/>
      <c r="J64" s="52"/>
      <c r="K64" s="52"/>
      <c r="L64" s="52"/>
      <c r="M64" s="52"/>
      <c r="N64" s="52"/>
      <c r="O64" s="52"/>
      <c r="P64" s="52"/>
      <c r="Q64" s="52"/>
      <c r="R64" s="52"/>
      <c r="S64" s="52"/>
      <c r="T64" s="52"/>
      <c r="U64" s="52"/>
    </row>
    <row r="65" spans="1:21">
      <c r="A65" s="52"/>
      <c r="C65" s="52"/>
      <c r="D65" s="52"/>
      <c r="E65" s="52"/>
      <c r="F65" s="52"/>
      <c r="G65" s="52"/>
      <c r="H65" s="52"/>
      <c r="I65" s="52"/>
      <c r="J65" s="52"/>
      <c r="K65" s="52"/>
      <c r="L65" s="52"/>
      <c r="M65" s="52"/>
      <c r="N65" s="52"/>
      <c r="O65" s="52"/>
      <c r="P65" s="52"/>
      <c r="Q65" s="52"/>
      <c r="R65" s="52"/>
      <c r="S65" s="52"/>
      <c r="T65" s="52"/>
      <c r="U65" s="52"/>
    </row>
    <row r="66" spans="1:21" ht="19" customHeight="1">
      <c r="A66" s="52"/>
      <c r="B66" s="238" t="s">
        <v>220</v>
      </c>
      <c r="C66" s="238"/>
      <c r="D66" s="238"/>
      <c r="E66" s="238"/>
      <c r="F66" s="238"/>
      <c r="G66" s="52"/>
      <c r="H66" s="234" t="s">
        <v>221</v>
      </c>
      <c r="I66" s="234"/>
      <c r="J66" s="234"/>
      <c r="K66" s="234"/>
      <c r="L66" s="234"/>
      <c r="M66" s="234"/>
      <c r="N66" s="234"/>
      <c r="O66" s="234"/>
      <c r="P66" s="234"/>
      <c r="Q66" s="234"/>
      <c r="R66" s="234"/>
      <c r="S66" s="234"/>
      <c r="T66" s="234"/>
      <c r="U66" s="70"/>
    </row>
    <row r="67" spans="1:21">
      <c r="A67" s="52"/>
      <c r="B67" s="238"/>
      <c r="C67" s="238"/>
      <c r="D67" s="238"/>
      <c r="E67" s="238"/>
      <c r="F67" s="238"/>
      <c r="G67" s="52"/>
      <c r="H67" s="52"/>
      <c r="I67" s="52"/>
      <c r="J67" s="52"/>
      <c r="K67" s="52"/>
      <c r="L67" s="52"/>
      <c r="M67" s="52"/>
      <c r="N67" s="52"/>
      <c r="O67" s="52"/>
      <c r="P67" s="52"/>
      <c r="Q67" s="52"/>
      <c r="R67" s="52"/>
      <c r="S67" s="52"/>
      <c r="T67" s="52"/>
      <c r="U67" s="52"/>
    </row>
    <row r="68" spans="1:21" ht="15.5">
      <c r="A68" s="52"/>
      <c r="B68" s="238"/>
      <c r="C68" s="238"/>
      <c r="D68" s="238"/>
      <c r="E68" s="238"/>
      <c r="F68" s="238"/>
      <c r="G68" s="52"/>
      <c r="H68" s="236" t="s">
        <v>222</v>
      </c>
      <c r="I68" s="236"/>
      <c r="J68" s="236"/>
      <c r="K68" s="236"/>
      <c r="L68" s="236"/>
      <c r="M68" s="236"/>
      <c r="N68" s="55"/>
      <c r="O68" s="236" t="s">
        <v>223</v>
      </c>
      <c r="P68" s="236"/>
      <c r="Q68" s="236"/>
      <c r="R68" s="236"/>
      <c r="S68" s="236"/>
      <c r="T68" s="236"/>
      <c r="U68" s="52"/>
    </row>
    <row r="69" spans="1:21" ht="15.5">
      <c r="A69" s="52"/>
      <c r="B69" s="238"/>
      <c r="C69" s="238"/>
      <c r="D69" s="238"/>
      <c r="E69" s="238"/>
      <c r="F69" s="238"/>
      <c r="G69" s="52"/>
      <c r="H69" s="56" t="s">
        <v>193</v>
      </c>
      <c r="I69" s="56" t="s">
        <v>194</v>
      </c>
      <c r="J69" s="56" t="s">
        <v>195</v>
      </c>
      <c r="K69" s="56" t="s">
        <v>196</v>
      </c>
      <c r="L69" s="56" t="s">
        <v>197</v>
      </c>
      <c r="M69" s="56" t="s">
        <v>198</v>
      </c>
      <c r="N69" s="55"/>
      <c r="O69" s="56" t="s">
        <v>193</v>
      </c>
      <c r="P69" s="56" t="s">
        <v>194</v>
      </c>
      <c r="Q69" s="56" t="s">
        <v>195</v>
      </c>
      <c r="R69" s="56" t="s">
        <v>196</v>
      </c>
      <c r="S69" s="56" t="s">
        <v>197</v>
      </c>
      <c r="T69" s="56" t="s">
        <v>198</v>
      </c>
      <c r="U69" s="52"/>
    </row>
    <row r="70" spans="1:21">
      <c r="A70" s="52"/>
      <c r="B70" s="238"/>
      <c r="C70" s="238"/>
      <c r="D70" s="238"/>
      <c r="E70" s="238"/>
      <c r="F70" s="238"/>
      <c r="G70" s="52"/>
      <c r="H70" s="52" t="s">
        <v>187</v>
      </c>
      <c r="I70" s="52">
        <v>0</v>
      </c>
      <c r="J70" s="52">
        <v>34.984451633100278</v>
      </c>
      <c r="K70" s="52">
        <v>34.984451633100278</v>
      </c>
      <c r="L70" s="52">
        <v>78.715016174475636</v>
      </c>
      <c r="M70" s="52">
        <v>113.6994678075759</v>
      </c>
      <c r="N70" s="52"/>
      <c r="O70" s="52" t="s">
        <v>187</v>
      </c>
      <c r="P70" s="52">
        <v>629.72012939580509</v>
      </c>
      <c r="Q70" s="52">
        <v>620.97401648752987</v>
      </c>
      <c r="R70" s="52">
        <v>2422.6732755921944</v>
      </c>
      <c r="S70" s="52">
        <v>12305.780861943022</v>
      </c>
      <c r="T70" s="52">
        <v>8964.765730981946</v>
      </c>
      <c r="U70" s="52"/>
    </row>
    <row r="71" spans="1:21">
      <c r="A71" s="52"/>
      <c r="C71" s="52"/>
      <c r="D71" s="52"/>
      <c r="E71" s="52"/>
      <c r="F71" s="52"/>
      <c r="G71" s="52"/>
      <c r="H71" s="52" t="s">
        <v>188</v>
      </c>
      <c r="I71" s="52">
        <v>0</v>
      </c>
      <c r="J71" s="52">
        <v>0</v>
      </c>
      <c r="K71" s="52">
        <v>0</v>
      </c>
      <c r="L71" s="52">
        <v>1.1471461563840317</v>
      </c>
      <c r="M71" s="52">
        <v>1.1471461563840317</v>
      </c>
      <c r="N71" s="52"/>
      <c r="O71" s="52" t="s">
        <v>188</v>
      </c>
      <c r="P71" s="52">
        <v>13.192180798416365</v>
      </c>
      <c r="Q71" s="52">
        <v>22.369350049488617</v>
      </c>
      <c r="R71" s="52">
        <v>96.933850214450672</v>
      </c>
      <c r="S71" s="52">
        <v>838.56384031672701</v>
      </c>
      <c r="T71" s="52">
        <v>830.53381722203881</v>
      </c>
      <c r="U71" s="52"/>
    </row>
    <row r="72" spans="1:21">
      <c r="A72" s="52"/>
      <c r="C72" s="52"/>
      <c r="D72" s="52"/>
      <c r="E72" s="52"/>
      <c r="F72" s="52"/>
      <c r="G72" s="52"/>
      <c r="H72" s="52" t="s">
        <v>189</v>
      </c>
      <c r="I72" s="52">
        <v>0</v>
      </c>
      <c r="J72" s="52">
        <v>0</v>
      </c>
      <c r="K72" s="52">
        <v>0</v>
      </c>
      <c r="L72" s="52">
        <v>9.6070633153038472</v>
      </c>
      <c r="M72" s="52">
        <v>16.011772192173083</v>
      </c>
      <c r="N72" s="52"/>
      <c r="O72" s="52" t="s">
        <v>189</v>
      </c>
      <c r="P72" s="52">
        <v>3.2023544384346163</v>
      </c>
      <c r="Q72" s="52">
        <v>12.809417753738465</v>
      </c>
      <c r="R72" s="52">
        <v>99.272987591473097</v>
      </c>
      <c r="S72" s="52">
        <v>674.09560929048666</v>
      </c>
      <c r="T72" s="52">
        <v>393.88959592745778</v>
      </c>
      <c r="U72" s="52"/>
    </row>
    <row r="73" spans="1:21">
      <c r="A73" s="52"/>
      <c r="C73" s="52"/>
      <c r="D73" s="52"/>
      <c r="E73" s="52"/>
      <c r="F73" s="52"/>
      <c r="G73" s="52"/>
      <c r="H73" s="52" t="s">
        <v>180</v>
      </c>
      <c r="I73" s="52">
        <v>0</v>
      </c>
      <c r="J73" s="52">
        <v>34.984451633100278</v>
      </c>
      <c r="K73" s="52">
        <v>34.984451633100278</v>
      </c>
      <c r="L73" s="52">
        <v>89.469225646163508</v>
      </c>
      <c r="M73" s="52">
        <v>130.85838615613301</v>
      </c>
      <c r="N73" s="52"/>
      <c r="O73" s="52" t="s">
        <v>180</v>
      </c>
      <c r="P73" s="52">
        <v>646.11466463265617</v>
      </c>
      <c r="Q73" s="52">
        <v>656.15278429075693</v>
      </c>
      <c r="R73" s="52">
        <v>2618.8801133981178</v>
      </c>
      <c r="S73" s="52">
        <v>13818.440311550235</v>
      </c>
      <c r="T73" s="52">
        <v>10189.189144131442</v>
      </c>
      <c r="U73" s="52"/>
    </row>
    <row r="74" spans="1:21">
      <c r="A74" s="52"/>
      <c r="C74" s="52"/>
      <c r="D74" s="52"/>
      <c r="E74" s="52"/>
      <c r="F74" s="52"/>
      <c r="G74" s="52"/>
      <c r="H74" s="52"/>
      <c r="I74" s="52"/>
      <c r="J74" s="52"/>
      <c r="K74" s="52"/>
      <c r="L74" s="52"/>
      <c r="M74" s="52"/>
      <c r="N74" s="52"/>
      <c r="O74" s="52"/>
      <c r="P74" s="52"/>
      <c r="Q74" s="52"/>
      <c r="R74" s="52"/>
      <c r="S74" s="52"/>
      <c r="T74" s="52"/>
      <c r="U74" s="52"/>
    </row>
    <row r="75" spans="1:21">
      <c r="A75" s="52"/>
      <c r="C75" s="52"/>
      <c r="D75" s="52"/>
      <c r="E75" s="52"/>
      <c r="F75" s="52"/>
      <c r="G75" s="52"/>
      <c r="H75" s="236" t="s">
        <v>224</v>
      </c>
      <c r="I75" s="236"/>
      <c r="J75" s="236"/>
      <c r="K75" s="236"/>
      <c r="L75" s="236"/>
      <c r="M75" s="236"/>
      <c r="N75" s="53"/>
      <c r="O75" s="236" t="s">
        <v>225</v>
      </c>
      <c r="P75" s="236"/>
      <c r="Q75" s="236"/>
      <c r="R75" s="236"/>
      <c r="S75" s="236"/>
      <c r="T75" s="236"/>
      <c r="U75" s="52"/>
    </row>
    <row r="76" spans="1:21" ht="15.5">
      <c r="A76" s="52"/>
      <c r="C76" s="52"/>
      <c r="D76" s="52"/>
      <c r="E76" s="52"/>
      <c r="F76" s="52"/>
      <c r="G76" s="52"/>
      <c r="H76" s="56" t="s">
        <v>193</v>
      </c>
      <c r="I76" s="56" t="s">
        <v>194</v>
      </c>
      <c r="J76" s="56" t="s">
        <v>195</v>
      </c>
      <c r="K76" s="56" t="s">
        <v>196</v>
      </c>
      <c r="L76" s="56" t="s">
        <v>197</v>
      </c>
      <c r="M76" s="56" t="s">
        <v>198</v>
      </c>
      <c r="N76" s="53"/>
      <c r="O76" s="56" t="s">
        <v>193</v>
      </c>
      <c r="P76" s="56" t="s">
        <v>194</v>
      </c>
      <c r="Q76" s="56" t="s">
        <v>195</v>
      </c>
      <c r="R76" s="56" t="s">
        <v>196</v>
      </c>
      <c r="S76" s="56" t="s">
        <v>197</v>
      </c>
      <c r="T76" s="56" t="s">
        <v>198</v>
      </c>
      <c r="U76" s="52"/>
    </row>
    <row r="77" spans="1:21">
      <c r="A77" s="52"/>
      <c r="C77" s="52"/>
      <c r="D77" s="52"/>
      <c r="E77" s="52"/>
      <c r="F77" s="52"/>
      <c r="G77" s="52"/>
      <c r="H77" s="52" t="s">
        <v>187</v>
      </c>
      <c r="I77" s="52">
        <v>26.238338724825208</v>
      </c>
      <c r="J77" s="52">
        <v>0</v>
      </c>
      <c r="K77" s="52">
        <v>8.7461129082750695</v>
      </c>
      <c r="L77" s="52">
        <v>104.95335489930083</v>
      </c>
      <c r="M77" s="52">
        <v>166.1761452572263</v>
      </c>
      <c r="N77" s="52"/>
      <c r="O77" s="52" t="s">
        <v>187</v>
      </c>
      <c r="P77" s="52">
        <v>900.8496295523322</v>
      </c>
      <c r="Q77" s="52">
        <v>332.35229051445259</v>
      </c>
      <c r="R77" s="52">
        <v>1521.8236460398621</v>
      </c>
      <c r="S77" s="52">
        <v>16547.645622456432</v>
      </c>
      <c r="T77" s="52">
        <v>9926.838150892203</v>
      </c>
      <c r="U77" s="52"/>
    </row>
    <row r="78" spans="1:21">
      <c r="A78" s="52"/>
      <c r="C78" s="52"/>
      <c r="D78" s="52"/>
      <c r="E78" s="52"/>
      <c r="F78" s="52"/>
      <c r="G78" s="52"/>
      <c r="H78" s="52" t="s">
        <v>188</v>
      </c>
      <c r="I78" s="52">
        <v>0</v>
      </c>
      <c r="J78" s="52">
        <v>0</v>
      </c>
      <c r="K78" s="52">
        <v>0</v>
      </c>
      <c r="L78" s="52">
        <v>2.2942923127680634</v>
      </c>
      <c r="M78" s="52">
        <v>1.1471461563840317</v>
      </c>
      <c r="N78" s="52"/>
      <c r="O78" s="52" t="s">
        <v>188</v>
      </c>
      <c r="P78" s="52">
        <v>25.81078851864071</v>
      </c>
      <c r="Q78" s="52">
        <v>16.060046189376443</v>
      </c>
      <c r="R78" s="52">
        <v>112.99389640382712</v>
      </c>
      <c r="S78" s="52">
        <v>1272.758660508083</v>
      </c>
      <c r="T78" s="52">
        <v>984.25140217749902</v>
      </c>
      <c r="U78" s="52"/>
    </row>
    <row r="79" spans="1:21">
      <c r="A79" s="52"/>
      <c r="C79" s="52"/>
      <c r="D79" s="52"/>
      <c r="E79" s="52"/>
      <c r="F79" s="52"/>
      <c r="G79" s="52"/>
      <c r="H79" s="52" t="s">
        <v>189</v>
      </c>
      <c r="I79" s="52">
        <v>0</v>
      </c>
      <c r="J79" s="52">
        <v>0</v>
      </c>
      <c r="K79" s="52">
        <v>0</v>
      </c>
      <c r="L79" s="52">
        <v>1.6011772192173082</v>
      </c>
      <c r="M79" s="52">
        <v>3.2023544384346163</v>
      </c>
      <c r="N79" s="52"/>
      <c r="O79" s="52" t="s">
        <v>189</v>
      </c>
      <c r="P79" s="52">
        <v>4.8035316576519236</v>
      </c>
      <c r="Q79" s="52">
        <v>16.011772192173083</v>
      </c>
      <c r="R79" s="52">
        <v>91.267101495386555</v>
      </c>
      <c r="S79" s="52">
        <v>855.02863506204255</v>
      </c>
      <c r="T79" s="52">
        <v>461.13903913458472</v>
      </c>
      <c r="U79" s="52"/>
    </row>
    <row r="80" spans="1:21">
      <c r="A80" s="52"/>
      <c r="C80" s="52"/>
      <c r="D80" s="52"/>
      <c r="E80" s="52"/>
      <c r="F80" s="52"/>
      <c r="G80" s="52"/>
      <c r="H80" s="52" t="s">
        <v>180</v>
      </c>
      <c r="I80" s="52">
        <v>26.238338724825208</v>
      </c>
      <c r="J80" s="52">
        <v>0</v>
      </c>
      <c r="K80" s="52">
        <v>8.7461129082750695</v>
      </c>
      <c r="L80" s="52">
        <v>108.8488244312862</v>
      </c>
      <c r="M80" s="52">
        <v>170.52564585204493</v>
      </c>
      <c r="N80" s="52"/>
      <c r="O80" s="52" t="s">
        <v>180</v>
      </c>
      <c r="P80" s="52">
        <v>931.46394972862481</v>
      </c>
      <c r="Q80" s="52">
        <v>364.42410889600217</v>
      </c>
      <c r="R80" s="52">
        <v>1726.0846439390757</v>
      </c>
      <c r="S80" s="52">
        <v>18675.432918026556</v>
      </c>
      <c r="T80" s="52">
        <v>11372.228592204287</v>
      </c>
      <c r="U80" s="52"/>
    </row>
    <row r="81" spans="1:21">
      <c r="A81" s="52"/>
      <c r="C81" s="52"/>
      <c r="D81" s="52"/>
      <c r="E81" s="52"/>
      <c r="F81" s="52"/>
      <c r="G81" s="52"/>
      <c r="H81" s="52"/>
      <c r="I81" s="52"/>
      <c r="J81" s="52"/>
      <c r="K81" s="52"/>
      <c r="L81" s="52"/>
      <c r="M81" s="52"/>
      <c r="N81" s="52"/>
      <c r="O81" s="52"/>
      <c r="P81" s="52"/>
      <c r="Q81" s="52"/>
      <c r="R81" s="52"/>
      <c r="S81" s="52"/>
      <c r="T81" s="52"/>
      <c r="U81" s="52"/>
    </row>
    <row r="82" spans="1:21">
      <c r="A82" s="52"/>
      <c r="C82" s="52"/>
      <c r="D82" s="52"/>
      <c r="E82" s="52"/>
      <c r="F82" s="52"/>
      <c r="G82" s="52"/>
      <c r="H82" s="62"/>
      <c r="I82" s="62"/>
      <c r="J82" s="62"/>
      <c r="K82" s="62"/>
      <c r="L82" s="62"/>
      <c r="M82" s="62"/>
      <c r="N82" s="62"/>
      <c r="O82" s="62"/>
      <c r="P82" s="62"/>
      <c r="Q82" s="62"/>
      <c r="R82" s="62"/>
      <c r="S82" s="62"/>
      <c r="T82" s="62"/>
      <c r="U82" s="52"/>
    </row>
    <row r="83" spans="1:21" ht="18.5">
      <c r="A83" s="52"/>
      <c r="C83" s="52"/>
      <c r="D83" s="52"/>
      <c r="E83" s="52"/>
      <c r="F83" s="52"/>
      <c r="G83" s="52"/>
      <c r="H83" s="52"/>
      <c r="I83" s="237" t="s">
        <v>207</v>
      </c>
      <c r="J83" s="237"/>
      <c r="K83" s="237"/>
      <c r="L83" s="237"/>
      <c r="M83" s="237"/>
      <c r="N83" s="237"/>
      <c r="O83" s="237"/>
      <c r="P83" s="237"/>
      <c r="Q83" s="237"/>
      <c r="R83" s="237"/>
      <c r="S83" s="237"/>
      <c r="T83" s="69"/>
      <c r="U83" s="69"/>
    </row>
    <row r="84" spans="1:21" ht="15" customHeight="1">
      <c r="A84" s="52"/>
      <c r="C84" s="52"/>
      <c r="D84" s="52"/>
      <c r="E84" s="52"/>
      <c r="F84" s="52"/>
      <c r="G84" s="52"/>
      <c r="H84" s="52"/>
      <c r="I84" s="52"/>
      <c r="J84" s="52"/>
      <c r="K84" s="52"/>
      <c r="L84" s="52"/>
      <c r="M84" s="52"/>
      <c r="N84" s="52"/>
      <c r="O84" s="52"/>
      <c r="P84" s="52"/>
      <c r="Q84" s="52"/>
      <c r="R84" s="52"/>
      <c r="S84" s="52"/>
      <c r="T84" s="69"/>
      <c r="U84" s="69"/>
    </row>
    <row r="85" spans="1:21" ht="18.5">
      <c r="A85" s="52"/>
      <c r="C85" s="52"/>
      <c r="D85" s="52"/>
      <c r="E85" s="52"/>
      <c r="F85" s="52"/>
      <c r="G85" s="52"/>
      <c r="H85" s="52"/>
      <c r="I85" s="234" t="s">
        <v>212</v>
      </c>
      <c r="J85" s="234"/>
      <c r="K85" s="234"/>
      <c r="L85" s="234"/>
      <c r="M85" s="234"/>
      <c r="N85" s="234"/>
      <c r="O85" s="234"/>
      <c r="P85" s="234"/>
      <c r="Q85" s="234"/>
      <c r="R85" s="234"/>
      <c r="S85" s="234"/>
      <c r="T85" s="69"/>
      <c r="U85" s="69"/>
    </row>
    <row r="86" spans="1:21" ht="15" customHeight="1">
      <c r="A86" s="52"/>
      <c r="C86" s="52"/>
      <c r="D86" s="52"/>
      <c r="E86" s="52"/>
      <c r="F86" s="52"/>
      <c r="G86" s="52"/>
      <c r="H86" s="52"/>
      <c r="I86" s="52"/>
      <c r="J86" s="52"/>
      <c r="K86" s="52"/>
      <c r="L86" s="52"/>
      <c r="M86" s="52"/>
      <c r="N86" s="52"/>
      <c r="O86" s="52"/>
      <c r="P86" s="52"/>
      <c r="Q86" s="52"/>
      <c r="R86" s="52"/>
      <c r="S86" s="52"/>
      <c r="T86" s="69"/>
      <c r="U86" s="69"/>
    </row>
    <row r="87" spans="1:21" ht="15" customHeight="1">
      <c r="A87" s="52"/>
      <c r="C87" s="52"/>
      <c r="D87" s="52"/>
      <c r="E87" s="52"/>
      <c r="F87" s="52"/>
      <c r="G87" s="52"/>
      <c r="H87" s="52"/>
      <c r="I87" s="236" t="s">
        <v>215</v>
      </c>
      <c r="J87" s="236"/>
      <c r="K87" s="236"/>
      <c r="L87" s="236"/>
      <c r="M87" s="236"/>
      <c r="N87" s="52"/>
      <c r="O87" s="236" t="s">
        <v>226</v>
      </c>
      <c r="P87" s="236"/>
      <c r="Q87" s="236"/>
      <c r="R87" s="236"/>
      <c r="S87" s="236"/>
      <c r="T87" s="69"/>
      <c r="U87" s="69"/>
    </row>
    <row r="88" spans="1:21" ht="15" customHeight="1">
      <c r="A88" s="52"/>
      <c r="C88" s="52"/>
      <c r="D88" s="52"/>
      <c r="E88" s="52"/>
      <c r="F88" s="52"/>
      <c r="G88" s="52"/>
      <c r="H88" s="52"/>
      <c r="I88" s="57" t="s">
        <v>193</v>
      </c>
      <c r="J88" s="57" t="s">
        <v>208</v>
      </c>
      <c r="K88" s="57" t="s">
        <v>209</v>
      </c>
      <c r="L88" s="57" t="s">
        <v>210</v>
      </c>
      <c r="M88" s="57" t="s">
        <v>198</v>
      </c>
      <c r="N88" s="52"/>
      <c r="O88" s="57" t="s">
        <v>193</v>
      </c>
      <c r="P88" s="57" t="s">
        <v>208</v>
      </c>
      <c r="Q88" s="57" t="s">
        <v>209</v>
      </c>
      <c r="R88" s="57" t="s">
        <v>210</v>
      </c>
      <c r="S88" s="57" t="s">
        <v>198</v>
      </c>
      <c r="T88" s="69"/>
      <c r="U88" s="69"/>
    </row>
    <row r="89" spans="1:21" ht="15" customHeight="1">
      <c r="A89" s="52"/>
      <c r="C89" s="52"/>
      <c r="D89" s="52"/>
      <c r="E89" s="52"/>
      <c r="F89" s="52"/>
      <c r="G89" s="52"/>
      <c r="H89" s="52"/>
      <c r="I89" s="52" t="s">
        <v>187</v>
      </c>
      <c r="J89" s="52">
        <v>43.730564541375351</v>
      </c>
      <c r="K89" s="52">
        <v>17.492225816550139</v>
      </c>
      <c r="L89" s="52">
        <v>87.461129082750702</v>
      </c>
      <c r="M89" s="52">
        <v>34.984451633100278</v>
      </c>
      <c r="N89" s="52"/>
      <c r="O89" s="52" t="s">
        <v>187</v>
      </c>
      <c r="P89" s="52">
        <v>139.93780653240111</v>
      </c>
      <c r="Q89" s="52">
        <v>148.68391944067616</v>
      </c>
      <c r="R89" s="52">
        <v>1276.9324846081602</v>
      </c>
      <c r="S89" s="52">
        <v>673.45069393718029</v>
      </c>
      <c r="T89" s="69"/>
      <c r="U89" s="69"/>
    </row>
    <row r="90" spans="1:21" ht="15" customHeight="1">
      <c r="A90" s="52"/>
      <c r="C90" s="52"/>
      <c r="D90" s="52"/>
      <c r="E90" s="52"/>
      <c r="F90" s="52"/>
      <c r="G90" s="52"/>
      <c r="H90" s="52"/>
      <c r="I90" s="52" t="s">
        <v>188</v>
      </c>
      <c r="J90" s="52">
        <v>0</v>
      </c>
      <c r="K90" s="52">
        <v>0</v>
      </c>
      <c r="L90" s="52">
        <v>2.2942923127680634</v>
      </c>
      <c r="M90" s="52">
        <v>0</v>
      </c>
      <c r="N90" s="52"/>
      <c r="O90" s="52" t="s">
        <v>188</v>
      </c>
      <c r="P90" s="52">
        <v>4.0150115473441108</v>
      </c>
      <c r="Q90" s="52">
        <v>16.060046189376443</v>
      </c>
      <c r="R90" s="52">
        <v>148.55542725173211</v>
      </c>
      <c r="S90" s="52">
        <v>149.70257340811614</v>
      </c>
      <c r="T90" s="69"/>
      <c r="U90" s="69"/>
    </row>
    <row r="91" spans="1:21" ht="15" customHeight="1">
      <c r="A91" s="52"/>
      <c r="C91" s="52"/>
      <c r="D91" s="52"/>
      <c r="E91" s="52"/>
      <c r="F91" s="52"/>
      <c r="G91" s="52"/>
      <c r="H91" s="52"/>
      <c r="I91" s="52" t="s">
        <v>189</v>
      </c>
      <c r="J91" s="52">
        <v>3.2023544384346163</v>
      </c>
      <c r="K91" s="52">
        <v>3.2023544384346163</v>
      </c>
      <c r="L91" s="52">
        <v>17.612949411390389</v>
      </c>
      <c r="M91" s="52">
        <v>16.011772192173083</v>
      </c>
      <c r="N91" s="52"/>
      <c r="O91" s="52" t="s">
        <v>189</v>
      </c>
      <c r="P91" s="52">
        <v>0</v>
      </c>
      <c r="Q91" s="52">
        <v>3.2023544384346163</v>
      </c>
      <c r="R91" s="52">
        <v>35.225898822780778</v>
      </c>
      <c r="S91" s="52">
        <v>19.214126630607694</v>
      </c>
      <c r="T91" s="69"/>
      <c r="U91" s="69"/>
    </row>
    <row r="92" spans="1:21" ht="15" customHeight="1">
      <c r="A92" s="52"/>
      <c r="C92" s="52"/>
      <c r="D92" s="52"/>
      <c r="E92" s="52"/>
      <c r="F92" s="52"/>
      <c r="G92" s="52"/>
      <c r="H92" s="52"/>
      <c r="I92" s="52" t="s">
        <v>180</v>
      </c>
      <c r="J92" s="52">
        <v>46.932918979809969</v>
      </c>
      <c r="K92" s="52">
        <v>20.694580254984757</v>
      </c>
      <c r="L92" s="52">
        <v>107.36837080690916</v>
      </c>
      <c r="M92" s="52">
        <v>50.996223825273361</v>
      </c>
      <c r="N92" s="52"/>
      <c r="O92" s="52" t="s">
        <v>180</v>
      </c>
      <c r="P92" s="52">
        <v>143.95281807974521</v>
      </c>
      <c r="Q92" s="52">
        <v>167.94632006848721</v>
      </c>
      <c r="R92" s="52">
        <v>1460.7138106826733</v>
      </c>
      <c r="S92" s="52">
        <v>842.36739397590406</v>
      </c>
      <c r="T92" s="69"/>
      <c r="U92" s="69"/>
    </row>
    <row r="93" spans="1:21" ht="15" customHeight="1">
      <c r="A93" s="52"/>
      <c r="C93" s="52"/>
      <c r="D93" s="52"/>
      <c r="E93" s="52"/>
      <c r="F93" s="52"/>
      <c r="G93" s="52"/>
      <c r="H93" s="52"/>
      <c r="I93" s="52"/>
      <c r="J93" s="52"/>
      <c r="K93" s="52"/>
      <c r="L93" s="52"/>
      <c r="M93" s="52"/>
      <c r="N93" s="52"/>
      <c r="O93" s="52"/>
      <c r="P93" s="52"/>
      <c r="Q93" s="52"/>
      <c r="R93" s="52"/>
      <c r="S93" s="52"/>
      <c r="T93" s="69"/>
      <c r="U93" s="69"/>
    </row>
    <row r="94" spans="1:21" ht="15" customHeight="1">
      <c r="A94" s="52"/>
      <c r="C94" s="52"/>
      <c r="D94" s="52"/>
      <c r="E94" s="52"/>
      <c r="F94" s="52"/>
      <c r="G94" s="52"/>
      <c r="H94" s="52"/>
      <c r="I94" s="236" t="s">
        <v>218</v>
      </c>
      <c r="J94" s="236"/>
      <c r="K94" s="236"/>
      <c r="L94" s="236"/>
      <c r="M94" s="236"/>
      <c r="N94" s="52"/>
      <c r="O94" s="236" t="s">
        <v>227</v>
      </c>
      <c r="P94" s="236"/>
      <c r="Q94" s="236"/>
      <c r="R94" s="236"/>
      <c r="S94" s="236"/>
      <c r="T94" s="69"/>
      <c r="U94" s="69"/>
    </row>
    <row r="95" spans="1:21" ht="15" customHeight="1">
      <c r="A95" s="52"/>
      <c r="C95" s="52"/>
      <c r="D95" s="52"/>
      <c r="E95" s="52"/>
      <c r="F95" s="52"/>
      <c r="G95" s="52"/>
      <c r="H95" s="52"/>
      <c r="I95" s="57" t="s">
        <v>193</v>
      </c>
      <c r="J95" s="57" t="s">
        <v>208</v>
      </c>
      <c r="K95" s="57" t="s">
        <v>209</v>
      </c>
      <c r="L95" s="57" t="s">
        <v>210</v>
      </c>
      <c r="M95" s="57" t="s">
        <v>198</v>
      </c>
      <c r="N95" s="52"/>
      <c r="O95" s="57" t="s">
        <v>193</v>
      </c>
      <c r="P95" s="57" t="s">
        <v>208</v>
      </c>
      <c r="Q95" s="57" t="s">
        <v>209</v>
      </c>
      <c r="R95" s="57" t="s">
        <v>210</v>
      </c>
      <c r="S95" s="57" t="s">
        <v>198</v>
      </c>
      <c r="T95" s="69"/>
      <c r="U95" s="69"/>
    </row>
    <row r="96" spans="1:21" ht="15" customHeight="1">
      <c r="A96" s="52"/>
      <c r="C96" s="52"/>
      <c r="D96" s="52"/>
      <c r="E96" s="52"/>
      <c r="F96" s="52"/>
      <c r="G96" s="52"/>
      <c r="H96" s="52"/>
      <c r="I96" s="52" t="s">
        <v>187</v>
      </c>
      <c r="J96" s="52">
        <v>34.984451633100278</v>
      </c>
      <c r="K96" s="52">
        <v>0</v>
      </c>
      <c r="L96" s="52">
        <v>43.730564541375351</v>
      </c>
      <c r="M96" s="52">
        <v>87.461129082750702</v>
      </c>
      <c r="N96" s="52"/>
      <c r="O96" s="52" t="s">
        <v>187</v>
      </c>
      <c r="P96" s="52">
        <v>157.43003234895127</v>
      </c>
      <c r="Q96" s="52">
        <v>87.461129082750702</v>
      </c>
      <c r="R96" s="52">
        <v>1320.6630491495355</v>
      </c>
      <c r="S96" s="52">
        <v>953.32630700198251</v>
      </c>
      <c r="T96" s="69"/>
      <c r="U96" s="69"/>
    </row>
    <row r="97" spans="1:21" ht="15" customHeight="1">
      <c r="A97" s="52"/>
      <c r="C97" s="52"/>
      <c r="D97" s="52"/>
      <c r="E97" s="52"/>
      <c r="F97" s="52"/>
      <c r="G97" s="52"/>
      <c r="H97" s="52"/>
      <c r="I97" s="52" t="s">
        <v>188</v>
      </c>
      <c r="J97" s="52">
        <v>0</v>
      </c>
      <c r="K97" s="52">
        <v>0</v>
      </c>
      <c r="L97" s="52">
        <v>0.57357307819201586</v>
      </c>
      <c r="M97" s="52">
        <v>1.7207192345760474</v>
      </c>
      <c r="N97" s="52"/>
      <c r="O97" s="52" t="s">
        <v>188</v>
      </c>
      <c r="P97" s="52">
        <v>8.6035961728802377</v>
      </c>
      <c r="Q97" s="52">
        <v>4.5885846255361269</v>
      </c>
      <c r="R97" s="52">
        <v>200.75057736720555</v>
      </c>
      <c r="S97" s="52">
        <v>211.07489277466183</v>
      </c>
      <c r="T97" s="69"/>
      <c r="U97" s="69"/>
    </row>
    <row r="98" spans="1:21" ht="15" customHeight="1">
      <c r="A98" s="52"/>
      <c r="C98" s="52"/>
      <c r="D98" s="52"/>
      <c r="E98" s="52"/>
      <c r="F98" s="52"/>
      <c r="G98" s="52"/>
      <c r="H98" s="52"/>
      <c r="I98" s="52" t="s">
        <v>189</v>
      </c>
      <c r="J98" s="52">
        <v>3.2023544384346163</v>
      </c>
      <c r="K98" s="52">
        <v>0</v>
      </c>
      <c r="L98" s="52">
        <v>12.809417753738465</v>
      </c>
      <c r="M98" s="52">
        <v>20.815303849825007</v>
      </c>
      <c r="N98" s="52"/>
      <c r="O98" s="52" t="s">
        <v>189</v>
      </c>
      <c r="P98" s="52">
        <v>0</v>
      </c>
      <c r="Q98" s="52">
        <v>3.2023544384346163</v>
      </c>
      <c r="R98" s="52">
        <v>52.838848234171166</v>
      </c>
      <c r="S98" s="52">
        <v>43.231784918867319</v>
      </c>
      <c r="T98" s="69"/>
      <c r="U98" s="69"/>
    </row>
    <row r="99" spans="1:21" ht="15" customHeight="1">
      <c r="A99" s="52"/>
      <c r="C99" s="52"/>
      <c r="D99" s="52"/>
      <c r="E99" s="52"/>
      <c r="F99" s="52"/>
      <c r="G99" s="52"/>
      <c r="H99" s="52"/>
      <c r="I99" s="52" t="s">
        <v>180</v>
      </c>
      <c r="J99" s="52">
        <v>38.186806071534896</v>
      </c>
      <c r="K99" s="52">
        <v>0</v>
      </c>
      <c r="L99" s="52">
        <v>57.113555373305829</v>
      </c>
      <c r="M99" s="52">
        <v>109.99715216715177</v>
      </c>
      <c r="N99" s="52"/>
      <c r="O99" s="52" t="s">
        <v>180</v>
      </c>
      <c r="P99" s="52">
        <v>166.0336285218315</v>
      </c>
      <c r="Q99" s="52">
        <v>95.252068146721442</v>
      </c>
      <c r="R99" s="52">
        <v>1574.2524747509121</v>
      </c>
      <c r="S99" s="52">
        <v>1207.6329846955116</v>
      </c>
      <c r="T99" s="69"/>
      <c r="U99" s="69"/>
    </row>
    <row r="100" spans="1:21" ht="15" customHeight="1">
      <c r="A100" s="52"/>
      <c r="C100" s="52"/>
      <c r="D100" s="52"/>
      <c r="E100" s="52"/>
      <c r="F100" s="52"/>
      <c r="G100" s="52"/>
      <c r="H100" s="52"/>
      <c r="I100" s="52"/>
      <c r="J100" s="52"/>
      <c r="K100" s="52"/>
      <c r="L100" s="52"/>
      <c r="M100" s="52"/>
      <c r="N100" s="52"/>
      <c r="O100" s="52"/>
      <c r="P100" s="52"/>
      <c r="Q100" s="52"/>
      <c r="R100" s="52"/>
      <c r="S100" s="52"/>
      <c r="T100" s="69"/>
      <c r="U100" s="69"/>
    </row>
    <row r="101" spans="1:21" ht="18.5">
      <c r="A101" s="52"/>
      <c r="C101" s="52"/>
      <c r="D101" s="52"/>
      <c r="E101" s="52"/>
      <c r="F101" s="52"/>
      <c r="G101" s="52"/>
      <c r="H101" s="52"/>
      <c r="I101" s="234" t="s">
        <v>221</v>
      </c>
      <c r="J101" s="234"/>
      <c r="K101" s="234"/>
      <c r="L101" s="234"/>
      <c r="M101" s="234"/>
      <c r="N101" s="234"/>
      <c r="O101" s="234"/>
      <c r="P101" s="234"/>
      <c r="Q101" s="234"/>
      <c r="R101" s="234"/>
      <c r="S101" s="234"/>
      <c r="T101" s="69"/>
      <c r="U101" s="69"/>
    </row>
    <row r="102" spans="1:21" ht="15" customHeight="1">
      <c r="A102" s="52"/>
      <c r="C102" s="52"/>
      <c r="D102" s="52"/>
      <c r="E102" s="52"/>
      <c r="F102" s="52"/>
      <c r="G102" s="52"/>
      <c r="H102" s="52"/>
      <c r="I102" s="52"/>
      <c r="J102" s="52"/>
      <c r="K102" s="52"/>
      <c r="L102" s="52"/>
      <c r="M102" s="52"/>
      <c r="N102" s="52"/>
      <c r="O102" s="52"/>
      <c r="P102" s="52"/>
      <c r="Q102" s="52"/>
      <c r="R102" s="52"/>
      <c r="S102" s="52"/>
      <c r="T102" s="69"/>
      <c r="U102" s="69"/>
    </row>
    <row r="103" spans="1:21" ht="15" customHeight="1">
      <c r="A103" s="52"/>
      <c r="C103" s="52"/>
      <c r="D103" s="52"/>
      <c r="E103" s="52"/>
      <c r="F103" s="52"/>
      <c r="G103" s="52"/>
      <c r="H103" s="52"/>
      <c r="I103" s="236" t="s">
        <v>222</v>
      </c>
      <c r="J103" s="236"/>
      <c r="K103" s="236"/>
      <c r="L103" s="236"/>
      <c r="M103" s="236"/>
      <c r="N103" s="52"/>
      <c r="O103" s="236" t="s">
        <v>228</v>
      </c>
      <c r="P103" s="236"/>
      <c r="Q103" s="236"/>
      <c r="R103" s="236"/>
      <c r="S103" s="236"/>
      <c r="T103" s="69"/>
      <c r="U103" s="69"/>
    </row>
    <row r="104" spans="1:21" ht="15" customHeight="1">
      <c r="A104" s="52"/>
      <c r="C104" s="52"/>
      <c r="D104" s="52"/>
      <c r="E104" s="52"/>
      <c r="F104" s="52"/>
      <c r="G104" s="52"/>
      <c r="H104" s="52"/>
      <c r="I104" s="57" t="s">
        <v>193</v>
      </c>
      <c r="J104" s="57" t="s">
        <v>208</v>
      </c>
      <c r="K104" s="57" t="s">
        <v>209</v>
      </c>
      <c r="L104" s="57" t="s">
        <v>210</v>
      </c>
      <c r="M104" s="57" t="s">
        <v>198</v>
      </c>
      <c r="N104" s="52"/>
      <c r="O104" s="57" t="s">
        <v>193</v>
      </c>
      <c r="P104" s="57" t="s">
        <v>208</v>
      </c>
      <c r="Q104" s="57" t="s">
        <v>209</v>
      </c>
      <c r="R104" s="57" t="s">
        <v>210</v>
      </c>
      <c r="S104" s="57" t="s">
        <v>198</v>
      </c>
      <c r="T104" s="69"/>
      <c r="U104" s="69"/>
    </row>
    <row r="105" spans="1:21" ht="15" customHeight="1">
      <c r="A105" s="52"/>
      <c r="C105" s="52"/>
      <c r="D105" s="52"/>
      <c r="E105" s="52"/>
      <c r="F105" s="52"/>
      <c r="G105" s="52"/>
      <c r="H105" s="52"/>
      <c r="I105" s="52" t="s">
        <v>187</v>
      </c>
      <c r="J105" s="52">
        <v>0</v>
      </c>
      <c r="K105" s="52">
        <v>52.476677449650417</v>
      </c>
      <c r="L105" s="52">
        <v>96.207241991025768</v>
      </c>
      <c r="M105" s="52">
        <v>113.6994678075759</v>
      </c>
      <c r="N105" s="52"/>
      <c r="O105" s="52" t="s">
        <v>187</v>
      </c>
      <c r="P105" s="52">
        <v>717.18125847855572</v>
      </c>
      <c r="Q105" s="52">
        <v>1425.6164040488361</v>
      </c>
      <c r="R105" s="52">
        <v>13836.350620891159</v>
      </c>
      <c r="S105" s="52">
        <v>8964.765730981946</v>
      </c>
      <c r="T105" s="69"/>
      <c r="U105" s="69"/>
    </row>
    <row r="106" spans="1:21" ht="15" customHeight="1">
      <c r="A106" s="52"/>
      <c r="C106" s="52"/>
      <c r="D106" s="52"/>
      <c r="E106" s="52"/>
      <c r="F106" s="52"/>
      <c r="G106" s="52"/>
      <c r="H106" s="52"/>
      <c r="I106" s="52" t="s">
        <v>188</v>
      </c>
      <c r="J106" s="52">
        <v>0</v>
      </c>
      <c r="K106" s="52">
        <v>0</v>
      </c>
      <c r="L106" s="52">
        <v>1.1471461563840317</v>
      </c>
      <c r="M106" s="52">
        <v>1.1471461563840317</v>
      </c>
      <c r="N106" s="52"/>
      <c r="O106" s="52" t="s">
        <v>188</v>
      </c>
      <c r="P106" s="52">
        <v>16.060046189376443</v>
      </c>
      <c r="Q106" s="52">
        <v>57.35730781920158</v>
      </c>
      <c r="R106" s="52">
        <v>897.06829429231277</v>
      </c>
      <c r="S106" s="52">
        <v>830.53381722203881</v>
      </c>
      <c r="T106" s="69"/>
      <c r="U106" s="69"/>
    </row>
    <row r="107" spans="1:21" ht="15" customHeight="1">
      <c r="A107" s="52"/>
      <c r="C107" s="52"/>
      <c r="D107" s="52"/>
      <c r="E107" s="52"/>
      <c r="F107" s="52"/>
      <c r="G107" s="52"/>
      <c r="H107" s="52"/>
      <c r="I107" s="52" t="s">
        <v>189</v>
      </c>
      <c r="J107" s="52">
        <v>0</v>
      </c>
      <c r="K107" s="52">
        <v>0</v>
      </c>
      <c r="L107" s="52">
        <v>9.6070633153038472</v>
      </c>
      <c r="M107" s="52">
        <v>16.011772192173083</v>
      </c>
      <c r="N107" s="52"/>
      <c r="O107" s="52" t="s">
        <v>189</v>
      </c>
      <c r="P107" s="52">
        <v>3.2023544384346163</v>
      </c>
      <c r="Q107" s="52">
        <v>35.225898822780778</v>
      </c>
      <c r="R107" s="52">
        <v>750.95211581291744</v>
      </c>
      <c r="S107" s="52">
        <v>393.88959592745778</v>
      </c>
      <c r="T107" s="69"/>
      <c r="U107" s="69"/>
    </row>
    <row r="108" spans="1:21" ht="15" customHeight="1">
      <c r="A108" s="52"/>
      <c r="C108" s="52"/>
      <c r="D108" s="52"/>
      <c r="E108" s="52"/>
      <c r="F108" s="52"/>
      <c r="G108" s="52"/>
      <c r="H108" s="52"/>
      <c r="I108" s="52" t="s">
        <v>180</v>
      </c>
      <c r="J108" s="52">
        <v>0</v>
      </c>
      <c r="K108" s="52">
        <v>52.476677449650417</v>
      </c>
      <c r="L108" s="52">
        <v>106.96145146271364</v>
      </c>
      <c r="M108" s="52">
        <v>130.85838615613301</v>
      </c>
      <c r="N108" s="52"/>
      <c r="O108" s="52" t="s">
        <v>180</v>
      </c>
      <c r="P108" s="52">
        <v>736.44365910636679</v>
      </c>
      <c r="Q108" s="52">
        <v>1518.1996106908186</v>
      </c>
      <c r="R108" s="52">
        <v>15484.371030996388</v>
      </c>
      <c r="S108" s="52">
        <v>10189.189144131442</v>
      </c>
      <c r="T108" s="69"/>
      <c r="U108" s="69"/>
    </row>
    <row r="109" spans="1:21" ht="15" customHeight="1">
      <c r="A109" s="52"/>
      <c r="C109" s="52"/>
      <c r="D109" s="52"/>
      <c r="E109" s="52"/>
      <c r="F109" s="52"/>
      <c r="G109" s="52"/>
      <c r="H109" s="52"/>
      <c r="I109" s="52"/>
      <c r="J109" s="52"/>
      <c r="K109" s="52"/>
      <c r="L109" s="52"/>
      <c r="M109" s="52"/>
      <c r="N109" s="52"/>
      <c r="O109" s="52"/>
      <c r="P109" s="52"/>
      <c r="Q109" s="52"/>
      <c r="R109" s="52"/>
      <c r="S109" s="52"/>
      <c r="T109" s="69"/>
      <c r="U109" s="69"/>
    </row>
    <row r="110" spans="1:21" ht="15" customHeight="1">
      <c r="A110" s="52"/>
      <c r="C110" s="52"/>
      <c r="D110" s="52"/>
      <c r="E110" s="52"/>
      <c r="F110" s="52"/>
      <c r="G110" s="52"/>
      <c r="H110" s="52"/>
      <c r="I110" s="236" t="s">
        <v>224</v>
      </c>
      <c r="J110" s="236"/>
      <c r="K110" s="236"/>
      <c r="L110" s="236"/>
      <c r="M110" s="236"/>
      <c r="N110" s="52"/>
      <c r="O110" s="236" t="s">
        <v>229</v>
      </c>
      <c r="P110" s="236"/>
      <c r="Q110" s="236"/>
      <c r="R110" s="236"/>
      <c r="S110" s="236"/>
      <c r="T110" s="69"/>
      <c r="U110" s="69"/>
    </row>
    <row r="111" spans="1:21" ht="15" customHeight="1">
      <c r="A111" s="52"/>
      <c r="C111" s="52"/>
      <c r="D111" s="52"/>
      <c r="E111" s="52"/>
      <c r="F111" s="52"/>
      <c r="G111" s="52"/>
      <c r="H111" s="52"/>
      <c r="I111" s="57" t="s">
        <v>193</v>
      </c>
      <c r="J111" s="57" t="s">
        <v>208</v>
      </c>
      <c r="K111" s="57" t="s">
        <v>209</v>
      </c>
      <c r="L111" s="57" t="s">
        <v>210</v>
      </c>
      <c r="M111" s="57" t="s">
        <v>198</v>
      </c>
      <c r="N111" s="52"/>
      <c r="O111" s="57" t="s">
        <v>193</v>
      </c>
      <c r="P111" s="57" t="s">
        <v>208</v>
      </c>
      <c r="Q111" s="57" t="s">
        <v>209</v>
      </c>
      <c r="R111" s="57" t="s">
        <v>210</v>
      </c>
      <c r="S111" s="57" t="s">
        <v>198</v>
      </c>
      <c r="T111" s="69"/>
      <c r="U111" s="69"/>
    </row>
    <row r="112" spans="1:21" ht="15" customHeight="1">
      <c r="A112" s="52"/>
      <c r="C112" s="52"/>
      <c r="D112" s="52"/>
      <c r="E112" s="52"/>
      <c r="F112" s="52"/>
      <c r="G112" s="52"/>
      <c r="H112" s="52"/>
      <c r="I112" s="52" t="s">
        <v>187</v>
      </c>
      <c r="J112" s="52">
        <v>26.238338724825208</v>
      </c>
      <c r="K112" s="52">
        <v>8.7461129082750695</v>
      </c>
      <c r="L112" s="52">
        <v>104.95335489930083</v>
      </c>
      <c r="M112" s="52">
        <v>166.1761452572263</v>
      </c>
      <c r="N112" s="52"/>
      <c r="O112" s="52" t="s">
        <v>187</v>
      </c>
      <c r="P112" s="52">
        <v>1040.7874360847331</v>
      </c>
      <c r="Q112" s="52">
        <v>682.19680684545528</v>
      </c>
      <c r="R112" s="52">
        <v>17579.68694563289</v>
      </c>
      <c r="S112" s="52">
        <v>9926.838150892203</v>
      </c>
      <c r="T112" s="69"/>
      <c r="U112" s="69"/>
    </row>
    <row r="113" spans="1:24" ht="15" customHeight="1">
      <c r="A113" s="52"/>
      <c r="C113" s="52"/>
      <c r="D113" s="52"/>
      <c r="E113" s="52"/>
      <c r="F113" s="52"/>
      <c r="G113" s="52"/>
      <c r="H113" s="52"/>
      <c r="I113" s="52" t="s">
        <v>188</v>
      </c>
      <c r="J113" s="52">
        <v>0</v>
      </c>
      <c r="K113" s="52">
        <v>0</v>
      </c>
      <c r="L113" s="52">
        <v>2.2942923127680634</v>
      </c>
      <c r="M113" s="52">
        <v>1.1471461563840317</v>
      </c>
      <c r="N113" s="52"/>
      <c r="O113" s="52" t="s">
        <v>188</v>
      </c>
      <c r="P113" s="52">
        <v>32.120092378752886</v>
      </c>
      <c r="Q113" s="52">
        <v>41.870834708017156</v>
      </c>
      <c r="R113" s="52">
        <v>1354.2060376113493</v>
      </c>
      <c r="S113" s="52">
        <v>984.25140217749902</v>
      </c>
      <c r="T113" s="69"/>
      <c r="U113" s="69"/>
    </row>
    <row r="114" spans="1:24" ht="15" customHeight="1">
      <c r="A114" s="52"/>
      <c r="C114" s="52"/>
      <c r="D114" s="52"/>
      <c r="E114" s="52"/>
      <c r="F114" s="52"/>
      <c r="G114" s="52"/>
      <c r="H114" s="52"/>
      <c r="I114" s="52" t="s">
        <v>189</v>
      </c>
      <c r="J114" s="52">
        <v>0</v>
      </c>
      <c r="K114" s="52">
        <v>0</v>
      </c>
      <c r="L114" s="52">
        <v>1.6011772192173082</v>
      </c>
      <c r="M114" s="52">
        <v>3.2023544384346163</v>
      </c>
      <c r="N114" s="52"/>
      <c r="O114" s="52" t="s">
        <v>189</v>
      </c>
      <c r="P114" s="52">
        <v>6.4047088768692326</v>
      </c>
      <c r="Q114" s="52">
        <v>41.630607699650014</v>
      </c>
      <c r="R114" s="52">
        <v>919.07572383073489</v>
      </c>
      <c r="S114" s="52">
        <v>461.13903913458472</v>
      </c>
      <c r="T114" s="69"/>
      <c r="U114" s="69"/>
    </row>
    <row r="115" spans="1:24" ht="15" customHeight="1">
      <c r="A115" s="52"/>
      <c r="C115" s="52"/>
      <c r="D115" s="52"/>
      <c r="E115" s="52"/>
      <c r="F115" s="52"/>
      <c r="G115" s="52"/>
      <c r="H115" s="52"/>
      <c r="I115" s="52" t="s">
        <v>180</v>
      </c>
      <c r="J115" s="52">
        <v>26.238338724825208</v>
      </c>
      <c r="K115" s="52">
        <v>8.7461129082750695</v>
      </c>
      <c r="L115" s="52">
        <v>108.8488244312862</v>
      </c>
      <c r="M115" s="52">
        <v>170.52564585204493</v>
      </c>
      <c r="N115" s="52"/>
      <c r="O115" s="52" t="s">
        <v>180</v>
      </c>
      <c r="P115" s="52">
        <v>1079.3122373403553</v>
      </c>
      <c r="Q115" s="52">
        <v>765.69824925312241</v>
      </c>
      <c r="R115" s="52">
        <v>19852.968707074971</v>
      </c>
      <c r="S115" s="52">
        <v>11372.228592204287</v>
      </c>
      <c r="T115" s="69"/>
      <c r="U115" s="69"/>
    </row>
    <row r="116" spans="1:24" ht="15" customHeight="1">
      <c r="A116" s="52"/>
      <c r="C116" s="52"/>
      <c r="D116" s="52"/>
      <c r="E116" s="52"/>
      <c r="F116" s="52"/>
      <c r="G116" s="52"/>
      <c r="H116" s="52"/>
      <c r="I116" s="52"/>
      <c r="J116" s="52"/>
      <c r="K116" s="52"/>
      <c r="L116" s="52"/>
      <c r="M116" s="52"/>
      <c r="N116" s="52"/>
      <c r="O116" s="52"/>
      <c r="P116" s="52"/>
      <c r="Q116" s="52"/>
      <c r="R116" s="52"/>
      <c r="S116" s="52"/>
      <c r="T116" s="69"/>
      <c r="U116" s="69"/>
    </row>
    <row r="117" spans="1:24" ht="21">
      <c r="B117" s="230" t="s">
        <v>230</v>
      </c>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row>
    <row r="119" spans="1:24">
      <c r="B119" s="233" t="s">
        <v>231</v>
      </c>
      <c r="C119" s="233"/>
      <c r="D119" s="233"/>
      <c r="E119" s="233"/>
      <c r="F119" s="233"/>
      <c r="G119" s="233"/>
      <c r="H119" s="233"/>
      <c r="J119" s="233" t="s">
        <v>232</v>
      </c>
      <c r="K119" s="233"/>
      <c r="L119" s="233"/>
      <c r="M119" s="233"/>
      <c r="N119" s="233"/>
      <c r="O119" s="233"/>
      <c r="P119" s="233"/>
      <c r="R119" s="233" t="s">
        <v>233</v>
      </c>
      <c r="S119" s="233"/>
      <c r="T119" s="233"/>
      <c r="U119" s="233"/>
      <c r="V119" s="233"/>
      <c r="W119" s="233"/>
      <c r="X119" s="233"/>
    </row>
    <row r="120" spans="1:24">
      <c r="B120" s="73"/>
      <c r="C120" s="73"/>
      <c r="D120" s="73"/>
      <c r="E120"/>
      <c r="F120"/>
      <c r="G120" s="74"/>
      <c r="H120" s="74"/>
      <c r="J120" s="78"/>
      <c r="K120"/>
      <c r="L120"/>
      <c r="M120"/>
      <c r="N120"/>
      <c r="O120" s="74"/>
      <c r="P120" s="74"/>
      <c r="R120"/>
      <c r="S120"/>
      <c r="T120"/>
      <c r="U120"/>
      <c r="V120"/>
      <c r="W120" s="74"/>
      <c r="X120" s="74"/>
    </row>
    <row r="121" spans="1:24">
      <c r="B121" s="226" t="s">
        <v>234</v>
      </c>
      <c r="C121" s="228" t="s">
        <v>235</v>
      </c>
      <c r="D121" s="229"/>
      <c r="E121" s="228" t="s">
        <v>236</v>
      </c>
      <c r="F121" s="229"/>
      <c r="G121" s="228" t="s">
        <v>237</v>
      </c>
      <c r="H121" s="228"/>
      <c r="J121" s="226" t="s">
        <v>234</v>
      </c>
      <c r="K121" s="228" t="s">
        <v>235</v>
      </c>
      <c r="L121" s="229"/>
      <c r="M121" s="228" t="s">
        <v>236</v>
      </c>
      <c r="N121" s="229"/>
      <c r="O121" s="228" t="s">
        <v>237</v>
      </c>
      <c r="P121" s="228"/>
      <c r="R121" s="226" t="s">
        <v>234</v>
      </c>
      <c r="S121" s="228" t="s">
        <v>235</v>
      </c>
      <c r="T121" s="229"/>
      <c r="U121" s="228" t="s">
        <v>236</v>
      </c>
      <c r="V121" s="229"/>
      <c r="W121" s="228" t="s">
        <v>237</v>
      </c>
      <c r="X121" s="228"/>
    </row>
    <row r="122" spans="1:24">
      <c r="B122" s="227"/>
      <c r="C122" s="75" t="s">
        <v>202</v>
      </c>
      <c r="D122" s="80" t="s">
        <v>203</v>
      </c>
      <c r="E122" s="75" t="s">
        <v>202</v>
      </c>
      <c r="F122" s="80" t="s">
        <v>203</v>
      </c>
      <c r="G122" s="75" t="s">
        <v>202</v>
      </c>
      <c r="H122" s="75" t="s">
        <v>203</v>
      </c>
      <c r="J122" s="227"/>
      <c r="K122" s="75" t="s">
        <v>202</v>
      </c>
      <c r="L122" s="80" t="s">
        <v>203</v>
      </c>
      <c r="M122" s="75" t="s">
        <v>202</v>
      </c>
      <c r="N122" s="80" t="s">
        <v>203</v>
      </c>
      <c r="O122" s="75" t="s">
        <v>202</v>
      </c>
      <c r="P122" s="75" t="s">
        <v>203</v>
      </c>
      <c r="R122" s="227"/>
      <c r="S122" s="75" t="s">
        <v>202</v>
      </c>
      <c r="T122" s="80" t="s">
        <v>203</v>
      </c>
      <c r="U122" s="75" t="s">
        <v>202</v>
      </c>
      <c r="V122" s="80" t="s">
        <v>203</v>
      </c>
      <c r="W122" s="75" t="s">
        <v>202</v>
      </c>
      <c r="X122" s="75" t="s">
        <v>203</v>
      </c>
    </row>
    <row r="123" spans="1:24">
      <c r="B123" s="60" t="s">
        <v>194</v>
      </c>
      <c r="C123" s="76">
        <v>3.8095238095238102</v>
      </c>
      <c r="D123" s="81">
        <v>3.4782608695652169</v>
      </c>
      <c r="E123" s="63">
        <v>0.93896713615023475</v>
      </c>
      <c r="F123" s="83">
        <v>0</v>
      </c>
      <c r="G123" s="63">
        <v>0.42735042735042739</v>
      </c>
      <c r="H123" s="63">
        <v>2.459016393442623</v>
      </c>
      <c r="J123" s="60" t="s">
        <v>194</v>
      </c>
      <c r="K123" s="63">
        <v>7.3394495412844041</v>
      </c>
      <c r="L123" s="83">
        <v>3.164556962025316</v>
      </c>
      <c r="M123" s="64">
        <v>66.666666666666657</v>
      </c>
      <c r="N123" s="85">
        <v>50</v>
      </c>
      <c r="O123" s="64">
        <v>9.7560975609756095</v>
      </c>
      <c r="P123" s="64">
        <v>7.7922077922077921</v>
      </c>
      <c r="R123" s="60" t="s">
        <v>194</v>
      </c>
      <c r="S123" s="63">
        <v>0</v>
      </c>
      <c r="T123" s="83">
        <v>0</v>
      </c>
      <c r="U123" s="63">
        <v>100</v>
      </c>
      <c r="V123" s="83">
        <v>0</v>
      </c>
      <c r="W123" s="63">
        <v>0</v>
      </c>
      <c r="X123" s="63">
        <v>0</v>
      </c>
    </row>
    <row r="124" spans="1:24">
      <c r="B124" s="60" t="s">
        <v>195</v>
      </c>
      <c r="C124" s="76">
        <v>3.8831576586678627</v>
      </c>
      <c r="D124" s="81">
        <v>4.7540468332547539</v>
      </c>
      <c r="E124" s="63">
        <v>0</v>
      </c>
      <c r="F124" s="83">
        <v>0</v>
      </c>
      <c r="G124" s="63">
        <v>0</v>
      </c>
      <c r="H124" s="63">
        <v>1.3699204021784666</v>
      </c>
      <c r="J124" s="60" t="s">
        <v>195</v>
      </c>
      <c r="K124" s="63">
        <v>25.405405405405403</v>
      </c>
      <c r="L124" s="83">
        <v>17.777777777777779</v>
      </c>
      <c r="M124" s="63">
        <v>30</v>
      </c>
      <c r="N124" s="83">
        <v>0</v>
      </c>
      <c r="O124" s="63">
        <v>23.076923076923084</v>
      </c>
      <c r="P124" s="63">
        <v>14.28571428571429</v>
      </c>
      <c r="R124" s="60" t="s">
        <v>195</v>
      </c>
      <c r="S124" s="63">
        <v>0</v>
      </c>
      <c r="T124" s="83">
        <v>0</v>
      </c>
      <c r="U124" s="63">
        <v>0</v>
      </c>
      <c r="V124" s="83">
        <v>0</v>
      </c>
      <c r="W124" s="63">
        <v>0</v>
      </c>
      <c r="X124" s="63">
        <v>0</v>
      </c>
    </row>
    <row r="125" spans="1:24">
      <c r="B125" s="60" t="s">
        <v>196</v>
      </c>
      <c r="C125" s="76">
        <v>11.191809187821152</v>
      </c>
      <c r="D125" s="81">
        <v>14.616666666666667</v>
      </c>
      <c r="E125" s="63">
        <v>2.5581351346237535</v>
      </c>
      <c r="F125" s="83">
        <v>0.40816326530612251</v>
      </c>
      <c r="G125" s="63">
        <v>4.0229885057471275</v>
      </c>
      <c r="H125" s="63">
        <v>5.0908586489110839</v>
      </c>
      <c r="J125" s="60" t="s">
        <v>196</v>
      </c>
      <c r="K125" s="63">
        <v>17.677819994280341</v>
      </c>
      <c r="L125" s="83">
        <v>26.01918465227817</v>
      </c>
      <c r="M125" s="63">
        <v>39.647058823529406</v>
      </c>
      <c r="N125" s="83">
        <v>22.72143774069319</v>
      </c>
      <c r="O125" s="63">
        <v>30.193531794509092</v>
      </c>
      <c r="P125" s="63">
        <v>26.49236728184097</v>
      </c>
      <c r="R125" s="60" t="s">
        <v>196</v>
      </c>
      <c r="S125" s="63">
        <v>29.090909090909093</v>
      </c>
      <c r="T125" s="83">
        <v>0</v>
      </c>
      <c r="U125" s="63">
        <v>33.333333333333329</v>
      </c>
      <c r="V125" s="83">
        <v>0</v>
      </c>
      <c r="W125" s="63">
        <v>16.666666666666661</v>
      </c>
      <c r="X125" s="63">
        <v>50</v>
      </c>
    </row>
    <row r="126" spans="1:24">
      <c r="B126" s="60" t="s">
        <v>197</v>
      </c>
      <c r="C126" s="76">
        <v>24.004474272930651</v>
      </c>
      <c r="D126" s="81">
        <v>26.238469422617019</v>
      </c>
      <c r="E126" s="63">
        <v>14.03508771929825</v>
      </c>
      <c r="F126" s="83">
        <v>14.78382147838215</v>
      </c>
      <c r="G126" s="63">
        <v>15.15151515151515</v>
      </c>
      <c r="H126" s="63">
        <v>15.518672199170121</v>
      </c>
      <c r="J126" s="60" t="s">
        <v>197</v>
      </c>
      <c r="K126" s="63">
        <v>24.417910447761191</v>
      </c>
      <c r="L126" s="83">
        <v>24.82853223593964</v>
      </c>
      <c r="M126" s="63">
        <v>28.177966101694921</v>
      </c>
      <c r="N126" s="83">
        <v>34.569983136593592</v>
      </c>
      <c r="O126" s="63">
        <v>26.244541484716159</v>
      </c>
      <c r="P126" s="63">
        <v>28.71116225546605</v>
      </c>
      <c r="R126" s="60" t="s">
        <v>197</v>
      </c>
      <c r="S126" s="63">
        <v>10.52631578947368</v>
      </c>
      <c r="T126" s="83">
        <v>25</v>
      </c>
      <c r="U126" s="63">
        <v>33.333333333333329</v>
      </c>
      <c r="V126" s="83">
        <v>30</v>
      </c>
      <c r="W126" s="63">
        <v>20.588235294117649</v>
      </c>
      <c r="X126" s="63">
        <v>30.76923076923077</v>
      </c>
    </row>
    <row r="127" spans="1:24">
      <c r="B127" s="86" t="s">
        <v>198</v>
      </c>
      <c r="C127" s="79">
        <v>48.875050220972277</v>
      </c>
      <c r="D127" s="82">
        <v>50.622560862293263</v>
      </c>
      <c r="E127" s="77">
        <v>25.45126353790614</v>
      </c>
      <c r="F127" s="84">
        <v>26.841243862520461</v>
      </c>
      <c r="G127" s="77">
        <v>31.423895253682488</v>
      </c>
      <c r="H127" s="77">
        <v>33.31048663468129</v>
      </c>
      <c r="J127" s="86" t="s">
        <v>198</v>
      </c>
      <c r="K127" s="77">
        <v>52.58064516129032</v>
      </c>
      <c r="L127" s="84">
        <v>60.029069767441847</v>
      </c>
      <c r="M127" s="77">
        <v>50.331125827814567</v>
      </c>
      <c r="N127" s="84">
        <v>52.407932011331447</v>
      </c>
      <c r="O127" s="77">
        <v>52.627118644067792</v>
      </c>
      <c r="P127" s="77">
        <v>54.704301075268823</v>
      </c>
      <c r="R127" s="86" t="s">
        <v>198</v>
      </c>
      <c r="S127" s="77">
        <v>18.96551724137931</v>
      </c>
      <c r="T127" s="84">
        <v>50</v>
      </c>
      <c r="U127" s="77">
        <v>38.095238095238102</v>
      </c>
      <c r="V127" s="84">
        <v>36.585365853658537</v>
      </c>
      <c r="W127" s="77">
        <v>55.26315789473685</v>
      </c>
      <c r="X127" s="77">
        <v>55.434782608695663</v>
      </c>
    </row>
    <row r="128" spans="1:24">
      <c r="B128"/>
      <c r="C128" s="76"/>
      <c r="D128" s="76"/>
      <c r="E128" s="63"/>
      <c r="F128" s="63"/>
      <c r="G128" s="63"/>
      <c r="H128" s="63"/>
      <c r="J128"/>
      <c r="K128" s="74"/>
      <c r="L128" s="74"/>
      <c r="M128" s="74"/>
      <c r="N128" s="74"/>
      <c r="O128" s="74"/>
      <c r="P128" s="74"/>
      <c r="R128"/>
      <c r="S128" s="63"/>
      <c r="T128" s="63"/>
      <c r="U128" s="63"/>
      <c r="V128" s="63"/>
      <c r="W128" s="63"/>
      <c r="X128" s="63"/>
    </row>
    <row r="129" spans="1:25">
      <c r="B129"/>
      <c r="C129" s="231" t="s">
        <v>207</v>
      </c>
      <c r="D129" s="231"/>
      <c r="E129" s="231"/>
      <c r="F129" s="231"/>
      <c r="G129" s="231"/>
      <c r="H129" s="231"/>
      <c r="J129"/>
      <c r="K129" s="231" t="s">
        <v>207</v>
      </c>
      <c r="L129" s="231"/>
      <c r="M129" s="231"/>
      <c r="N129" s="231"/>
      <c r="O129" s="231"/>
      <c r="P129" s="231"/>
      <c r="R129"/>
      <c r="S129" s="231" t="s">
        <v>207</v>
      </c>
      <c r="T129" s="231"/>
      <c r="U129" s="231"/>
      <c r="V129" s="231"/>
      <c r="W129" s="231"/>
      <c r="X129" s="231"/>
    </row>
    <row r="130" spans="1:25">
      <c r="B130" s="226" t="s">
        <v>234</v>
      </c>
      <c r="C130" s="228" t="s">
        <v>235</v>
      </c>
      <c r="D130" s="229"/>
      <c r="E130" s="228" t="s">
        <v>236</v>
      </c>
      <c r="F130" s="229"/>
      <c r="G130" s="228" t="s">
        <v>237</v>
      </c>
      <c r="H130" s="228"/>
      <c r="J130" s="226" t="s">
        <v>234</v>
      </c>
      <c r="K130" s="228" t="s">
        <v>235</v>
      </c>
      <c r="L130" s="229"/>
      <c r="M130" s="228" t="s">
        <v>236</v>
      </c>
      <c r="N130" s="229"/>
      <c r="O130" s="228" t="s">
        <v>237</v>
      </c>
      <c r="P130" s="228"/>
      <c r="R130" s="226" t="s">
        <v>234</v>
      </c>
      <c r="S130" s="228" t="s">
        <v>235</v>
      </c>
      <c r="T130" s="229"/>
      <c r="U130" s="228" t="s">
        <v>236</v>
      </c>
      <c r="V130" s="229"/>
      <c r="W130" s="228" t="s">
        <v>237</v>
      </c>
      <c r="X130" s="228"/>
    </row>
    <row r="131" spans="1:25">
      <c r="B131" s="227"/>
      <c r="C131" s="75" t="s">
        <v>202</v>
      </c>
      <c r="D131" s="80" t="s">
        <v>203</v>
      </c>
      <c r="E131" s="75" t="s">
        <v>202</v>
      </c>
      <c r="F131" s="80" t="s">
        <v>203</v>
      </c>
      <c r="G131" s="75" t="s">
        <v>202</v>
      </c>
      <c r="H131" s="75" t="s">
        <v>203</v>
      </c>
      <c r="J131" s="227"/>
      <c r="K131" s="75" t="s">
        <v>202</v>
      </c>
      <c r="L131" s="80" t="s">
        <v>203</v>
      </c>
      <c r="M131" s="75" t="s">
        <v>202</v>
      </c>
      <c r="N131" s="80" t="s">
        <v>203</v>
      </c>
      <c r="O131" s="75" t="s">
        <v>202</v>
      </c>
      <c r="P131" s="75" t="s">
        <v>203</v>
      </c>
      <c r="R131" s="227"/>
      <c r="S131" s="75" t="s">
        <v>202</v>
      </c>
      <c r="T131" s="80" t="s">
        <v>203</v>
      </c>
      <c r="U131" s="75" t="s">
        <v>202</v>
      </c>
      <c r="V131" s="80" t="s">
        <v>203</v>
      </c>
      <c r="W131" s="75" t="s">
        <v>202</v>
      </c>
      <c r="X131" s="75" t="s">
        <v>203</v>
      </c>
    </row>
    <row r="132" spans="1:25">
      <c r="B132" s="87" t="s">
        <v>208</v>
      </c>
      <c r="C132" s="63">
        <v>4.1941391941391952</v>
      </c>
      <c r="D132" s="83">
        <v>4.2719116632160103</v>
      </c>
      <c r="E132" s="63">
        <v>0.93896713615023475</v>
      </c>
      <c r="F132" s="83">
        <v>0</v>
      </c>
      <c r="G132" s="63">
        <v>0.42735042735042739</v>
      </c>
      <c r="H132" s="63">
        <v>2.9198458865301804</v>
      </c>
      <c r="J132" s="87" t="s">
        <v>208</v>
      </c>
      <c r="K132" s="63">
        <v>27.339449541284402</v>
      </c>
      <c r="L132" s="83">
        <v>14.275668073136426</v>
      </c>
      <c r="M132" s="63">
        <v>66.666666666666657</v>
      </c>
      <c r="N132" s="83">
        <v>50</v>
      </c>
      <c r="O132" s="63">
        <v>17.448405253283305</v>
      </c>
      <c r="P132" s="63">
        <v>22.077922077922082</v>
      </c>
      <c r="R132" s="87" t="s">
        <v>208</v>
      </c>
      <c r="S132" s="64">
        <v>0</v>
      </c>
      <c r="T132" s="85">
        <v>0</v>
      </c>
      <c r="U132" s="63">
        <v>100</v>
      </c>
      <c r="V132" s="83">
        <v>0</v>
      </c>
      <c r="W132" s="64">
        <v>0</v>
      </c>
      <c r="X132" s="64">
        <v>0</v>
      </c>
    </row>
    <row r="133" spans="1:25">
      <c r="B133" s="87" t="s">
        <v>209</v>
      </c>
      <c r="C133" s="63">
        <v>8.2496734957719351</v>
      </c>
      <c r="D133" s="83">
        <v>9.8270627062706257</v>
      </c>
      <c r="E133" s="63">
        <v>0.44843049327354262</v>
      </c>
      <c r="F133" s="83">
        <v>0</v>
      </c>
      <c r="G133" s="63">
        <v>1.7241379310344831</v>
      </c>
      <c r="H133" s="63">
        <v>3.3782267115600453</v>
      </c>
      <c r="J133" s="87" t="s">
        <v>209</v>
      </c>
      <c r="K133" s="63">
        <v>13.535486706218412</v>
      </c>
      <c r="L133" s="83">
        <v>23.333333333333329</v>
      </c>
      <c r="M133" s="63">
        <v>47.647058823529406</v>
      </c>
      <c r="N133" s="83">
        <v>10.52631578947368</v>
      </c>
      <c r="O133" s="63">
        <v>27.035100821508593</v>
      </c>
      <c r="P133" s="63">
        <v>13.0952380952381</v>
      </c>
      <c r="R133" s="87" t="s">
        <v>209</v>
      </c>
      <c r="S133" s="63">
        <v>20</v>
      </c>
      <c r="T133" s="83">
        <v>0</v>
      </c>
      <c r="U133" s="63">
        <v>0</v>
      </c>
      <c r="V133" s="83">
        <v>0</v>
      </c>
      <c r="W133" s="63">
        <v>0</v>
      </c>
      <c r="X133" s="63">
        <v>0</v>
      </c>
    </row>
    <row r="134" spans="1:25">
      <c r="B134" s="87" t="s">
        <v>210</v>
      </c>
      <c r="C134" s="63">
        <v>30.445152239032346</v>
      </c>
      <c r="D134" s="83">
        <v>34.988469422617015</v>
      </c>
      <c r="E134" s="63">
        <v>16.144792360648459</v>
      </c>
      <c r="F134" s="83">
        <v>15.191984743688272</v>
      </c>
      <c r="G134" s="63">
        <v>17.450365726227794</v>
      </c>
      <c r="H134" s="63">
        <v>18.14039504561207</v>
      </c>
      <c r="J134" s="87" t="s">
        <v>210</v>
      </c>
      <c r="K134" s="63">
        <v>33.965649141228525</v>
      </c>
      <c r="L134" s="83">
        <v>34.181050221551153</v>
      </c>
      <c r="M134" s="63">
        <v>50.177966101694921</v>
      </c>
      <c r="N134" s="83">
        <v>46.765105087813104</v>
      </c>
      <c r="O134" s="63">
        <v>44.787587842332044</v>
      </c>
      <c r="P134" s="63">
        <v>42.108291442068918</v>
      </c>
      <c r="R134" s="87" t="s">
        <v>210</v>
      </c>
      <c r="S134" s="63">
        <v>19.617224880382771</v>
      </c>
      <c r="T134" s="83">
        <v>25</v>
      </c>
      <c r="U134" s="63">
        <v>66.666666666666657</v>
      </c>
      <c r="V134" s="83">
        <v>30</v>
      </c>
      <c r="W134" s="63">
        <v>37.254901960784309</v>
      </c>
      <c r="X134" s="63">
        <v>80.769230769230774</v>
      </c>
    </row>
    <row r="135" spans="1:25">
      <c r="B135" s="88" t="s">
        <v>198</v>
      </c>
      <c r="C135" s="77">
        <v>48.875050220972277</v>
      </c>
      <c r="D135" s="84">
        <v>50.622560862293263</v>
      </c>
      <c r="E135" s="77">
        <v>25.45126353790614</v>
      </c>
      <c r="F135" s="84">
        <v>26.841243862520461</v>
      </c>
      <c r="G135" s="77">
        <v>31.423895253682488</v>
      </c>
      <c r="H135" s="77">
        <v>33.31048663468129</v>
      </c>
      <c r="J135" s="88" t="s">
        <v>198</v>
      </c>
      <c r="K135" s="77">
        <v>52.58064516129032</v>
      </c>
      <c r="L135" s="84">
        <v>60.029069767441847</v>
      </c>
      <c r="M135" s="77">
        <v>50.331125827814567</v>
      </c>
      <c r="N135" s="84">
        <v>52.407932011331447</v>
      </c>
      <c r="O135" s="77">
        <v>52.627118644067792</v>
      </c>
      <c r="P135" s="77">
        <v>54.704301075268823</v>
      </c>
      <c r="R135" s="88" t="s">
        <v>198</v>
      </c>
      <c r="S135" s="77">
        <v>18.96551724137931</v>
      </c>
      <c r="T135" s="84">
        <v>50</v>
      </c>
      <c r="U135" s="77">
        <v>38.095238095238102</v>
      </c>
      <c r="V135" s="84">
        <v>36.585365853658537</v>
      </c>
      <c r="W135" s="77">
        <v>55.26315789473685</v>
      </c>
      <c r="X135" s="77">
        <v>55.434782608695663</v>
      </c>
    </row>
    <row r="136" spans="1:25" ht="15" thickBot="1">
      <c r="A136" s="89"/>
      <c r="B136" s="90"/>
      <c r="C136" s="90"/>
      <c r="D136" s="90"/>
      <c r="E136" s="90"/>
      <c r="F136" s="90"/>
      <c r="G136" s="91"/>
      <c r="H136" s="91"/>
      <c r="I136" s="89"/>
      <c r="J136" s="89"/>
      <c r="K136" s="89"/>
      <c r="L136" s="89"/>
      <c r="M136" s="89"/>
      <c r="N136" s="89"/>
      <c r="O136" s="89"/>
      <c r="P136" s="89"/>
      <c r="Q136" s="89"/>
      <c r="R136" s="89"/>
      <c r="S136" s="89"/>
      <c r="T136" s="89"/>
      <c r="U136" s="89"/>
      <c r="V136" s="89"/>
      <c r="W136" s="89"/>
      <c r="X136" s="89"/>
      <c r="Y136" s="89"/>
    </row>
    <row r="137" spans="1:25" ht="15" thickTop="1"/>
    <row r="154" spans="2:8">
      <c r="B154" s="74"/>
      <c r="C154" s="74"/>
      <c r="D154" s="74"/>
      <c r="E154" s="74"/>
      <c r="F154" s="74"/>
      <c r="G154" s="74"/>
      <c r="H154" s="74"/>
    </row>
  </sheetData>
  <mergeCells count="80">
    <mergeCell ref="O5:R5"/>
    <mergeCell ref="B5:G5"/>
    <mergeCell ref="C6:E6"/>
    <mergeCell ref="F6:F7"/>
    <mergeCell ref="G6:G7"/>
    <mergeCell ref="J5:L5"/>
    <mergeCell ref="H14:T14"/>
    <mergeCell ref="H16:M16"/>
    <mergeCell ref="O16:T16"/>
    <mergeCell ref="C19:F19"/>
    <mergeCell ref="C20:D20"/>
    <mergeCell ref="E20:F20"/>
    <mergeCell ref="H23:M23"/>
    <mergeCell ref="O23:T23"/>
    <mergeCell ref="I30:S30"/>
    <mergeCell ref="I32:M32"/>
    <mergeCell ref="O32:S32"/>
    <mergeCell ref="E59:F59"/>
    <mergeCell ref="I39:M39"/>
    <mergeCell ref="O39:S39"/>
    <mergeCell ref="H47:T47"/>
    <mergeCell ref="D50:E50"/>
    <mergeCell ref="H51:M51"/>
    <mergeCell ref="O51:T51"/>
    <mergeCell ref="H49:T49"/>
    <mergeCell ref="I110:M110"/>
    <mergeCell ref="O110:S110"/>
    <mergeCell ref="I101:S101"/>
    <mergeCell ref="I87:M87"/>
    <mergeCell ref="O87:S87"/>
    <mergeCell ref="I94:M94"/>
    <mergeCell ref="O94:S94"/>
    <mergeCell ref="H66:T66"/>
    <mergeCell ref="B27:F28"/>
    <mergeCell ref="B3:T3"/>
    <mergeCell ref="I103:M103"/>
    <mergeCell ref="O103:S103"/>
    <mergeCell ref="I83:S83"/>
    <mergeCell ref="I85:S85"/>
    <mergeCell ref="H68:M68"/>
    <mergeCell ref="O68:T68"/>
    <mergeCell ref="H75:M75"/>
    <mergeCell ref="O75:T75"/>
    <mergeCell ref="B66:F70"/>
    <mergeCell ref="C58:F58"/>
    <mergeCell ref="H58:M58"/>
    <mergeCell ref="O58:T58"/>
    <mergeCell ref="C59:D59"/>
    <mergeCell ref="A1:Y1"/>
    <mergeCell ref="R119:X119"/>
    <mergeCell ref="R121:R122"/>
    <mergeCell ref="S121:T121"/>
    <mergeCell ref="U121:V121"/>
    <mergeCell ref="W121:X121"/>
    <mergeCell ref="J121:J122"/>
    <mergeCell ref="K121:L121"/>
    <mergeCell ref="M121:N121"/>
    <mergeCell ref="O121:P121"/>
    <mergeCell ref="J119:P119"/>
    <mergeCell ref="B119:H119"/>
    <mergeCell ref="B121:B122"/>
    <mergeCell ref="C121:D121"/>
    <mergeCell ref="E121:F121"/>
    <mergeCell ref="G121:H121"/>
    <mergeCell ref="R130:R131"/>
    <mergeCell ref="S130:T130"/>
    <mergeCell ref="U130:V130"/>
    <mergeCell ref="W130:X130"/>
    <mergeCell ref="B117:X117"/>
    <mergeCell ref="S129:X129"/>
    <mergeCell ref="K129:P129"/>
    <mergeCell ref="J130:J131"/>
    <mergeCell ref="K130:L130"/>
    <mergeCell ref="M130:N130"/>
    <mergeCell ref="O130:P130"/>
    <mergeCell ref="C129:H129"/>
    <mergeCell ref="B130:B131"/>
    <mergeCell ref="C130:D130"/>
    <mergeCell ref="E130:F130"/>
    <mergeCell ref="G130:H130"/>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CE16-7128-41DB-B1E0-1BE36267A5CE}">
  <dimension ref="A1:B15"/>
  <sheetViews>
    <sheetView workbookViewId="0">
      <selection activeCell="B15" sqref="B15"/>
    </sheetView>
  </sheetViews>
  <sheetFormatPr defaultRowHeight="14.5"/>
  <cols>
    <col min="2" max="2" width="65" bestFit="1" customWidth="1"/>
  </cols>
  <sheetData>
    <row r="1" spans="1:2" ht="18.5">
      <c r="A1" s="112"/>
      <c r="B1" s="113" t="s">
        <v>238</v>
      </c>
    </row>
    <row r="2" spans="1:2">
      <c r="A2" s="112"/>
      <c r="B2" s="116">
        <v>62</v>
      </c>
    </row>
    <row r="3" spans="1:2">
      <c r="A3" s="112"/>
      <c r="B3" s="112"/>
    </row>
    <row r="4" spans="1:2">
      <c r="A4" s="112"/>
      <c r="B4" s="112"/>
    </row>
    <row r="5" spans="1:2">
      <c r="A5" s="112"/>
      <c r="B5" s="112"/>
    </row>
    <row r="6" spans="1:2" ht="18.5">
      <c r="A6" s="112"/>
      <c r="B6" s="113" t="s">
        <v>239</v>
      </c>
    </row>
    <row r="7" spans="1:2">
      <c r="A7" s="112"/>
      <c r="B7" s="115" t="s">
        <v>200</v>
      </c>
    </row>
    <row r="8" spans="1:2">
      <c r="A8" s="112"/>
      <c r="B8" s="112"/>
    </row>
    <row r="9" spans="1:2">
      <c r="A9" s="112" t="s">
        <v>187</v>
      </c>
      <c r="B9" s="115">
        <v>315</v>
      </c>
    </row>
    <row r="10" spans="1:2">
      <c r="A10" s="112" t="s">
        <v>188</v>
      </c>
      <c r="B10" s="115">
        <v>100</v>
      </c>
    </row>
    <row r="11" spans="1:2">
      <c r="A11" s="112" t="s">
        <v>189</v>
      </c>
      <c r="B11" s="115">
        <v>450</v>
      </c>
    </row>
    <row r="12" spans="1:2">
      <c r="A12" s="114" t="s">
        <v>180</v>
      </c>
      <c r="B12" s="116">
        <v>865</v>
      </c>
    </row>
    <row r="14" spans="1:2" ht="18.5">
      <c r="B14" s="144" t="s">
        <v>240</v>
      </c>
    </row>
    <row r="15" spans="1:2">
      <c r="A15" s="114" t="s">
        <v>180</v>
      </c>
      <c r="B15" s="116">
        <f>B2+B12</f>
        <v>927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F2636-49F8-45A0-8435-4425854885BF}">
  <dimension ref="A1:H10"/>
  <sheetViews>
    <sheetView workbookViewId="0">
      <selection activeCell="A11" sqref="A11"/>
    </sheetView>
  </sheetViews>
  <sheetFormatPr defaultRowHeight="14.5"/>
  <cols>
    <col min="1" max="1" width="10.453125" bestFit="1" customWidth="1"/>
    <col min="2" max="2" width="14.7265625" bestFit="1" customWidth="1"/>
    <col min="3" max="3" width="26.26953125" bestFit="1" customWidth="1"/>
    <col min="4" max="5" width="16.453125" bestFit="1" customWidth="1"/>
    <col min="6" max="6" width="15.54296875" bestFit="1" customWidth="1"/>
    <col min="7" max="7" width="17" bestFit="1" customWidth="1"/>
  </cols>
  <sheetData>
    <row r="1" spans="1:8">
      <c r="A1" s="248" t="s">
        <v>241</v>
      </c>
      <c r="B1" s="249"/>
      <c r="C1" s="249"/>
      <c r="D1" s="249"/>
      <c r="E1" s="249"/>
      <c r="F1" s="249"/>
      <c r="G1" s="249"/>
      <c r="H1" s="249"/>
    </row>
    <row r="2" spans="1:8" s="124" customFormat="1" ht="15" thickBot="1">
      <c r="A2" s="125" t="s">
        <v>242</v>
      </c>
      <c r="B2" s="126" t="s">
        <v>243</v>
      </c>
      <c r="C2" s="126" t="s">
        <v>244</v>
      </c>
      <c r="D2" s="126" t="s">
        <v>245</v>
      </c>
      <c r="E2" s="126" t="s">
        <v>246</v>
      </c>
      <c r="F2" s="126" t="s">
        <v>247</v>
      </c>
      <c r="G2" s="126" t="s">
        <v>248</v>
      </c>
      <c r="H2" s="127" t="s">
        <v>180</v>
      </c>
    </row>
    <row r="3" spans="1:8" s="124" customFormat="1" ht="15" thickBot="1">
      <c r="A3" s="122">
        <v>99</v>
      </c>
      <c r="B3" s="123">
        <v>1951</v>
      </c>
      <c r="C3" s="123">
        <v>5780</v>
      </c>
      <c r="D3" s="123">
        <v>2441</v>
      </c>
      <c r="E3" s="123">
        <v>3603</v>
      </c>
      <c r="F3" s="123">
        <v>17</v>
      </c>
      <c r="G3" s="123">
        <v>3544</v>
      </c>
      <c r="H3" s="145">
        <v>17435</v>
      </c>
    </row>
    <row r="4" spans="1:8" ht="15" thickBot="1">
      <c r="A4" s="118"/>
      <c r="B4" s="119"/>
      <c r="C4" s="119"/>
      <c r="D4" s="119"/>
      <c r="E4" s="119"/>
      <c r="F4" s="119"/>
      <c r="G4" s="119"/>
    </row>
    <row r="5" spans="1:8" ht="15" thickBot="1">
      <c r="A5" s="120" t="s">
        <v>249</v>
      </c>
      <c r="B5" s="121" t="s">
        <v>250</v>
      </c>
      <c r="C5" s="121" t="s">
        <v>251</v>
      </c>
      <c r="D5" s="121" t="s">
        <v>252</v>
      </c>
      <c r="E5" s="121" t="s">
        <v>252</v>
      </c>
      <c r="F5" s="121" t="s">
        <v>253</v>
      </c>
      <c r="G5" s="121" t="s">
        <v>254</v>
      </c>
    </row>
    <row r="10" spans="1:8">
      <c r="E10" s="146"/>
    </row>
  </sheetData>
  <mergeCells count="1">
    <mergeCell ref="A1:H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b787917-9df1-4575-bfe1-fbc352100df6">
      <UserInfo>
        <DisplayName>Frutuoso, Sr. Rodrigo (BRA)</DisplayName>
        <AccountId>26</AccountId>
        <AccountType/>
      </UserInfo>
      <UserInfo>
        <DisplayName>Said, Sr. Rodrigo (BRA)</DisplayName>
        <AccountId>54</AccountId>
        <AccountType/>
      </UserInfo>
      <UserInfo>
        <DisplayName>Guerino Stabeli,  Rodrigo (BRA)</DisplayName>
        <AccountId>21</AccountId>
        <AccountType/>
      </UserInfo>
      <UserInfo>
        <DisplayName>Almiron, Dra. Maria (WDC)</DisplayName>
        <AccountId>31</AccountId>
        <AccountType/>
      </UserInfo>
      <UserInfo>
        <DisplayName>Guerra Gallo, Luciana (BRA)</DisplayName>
        <AccountId>13</AccountId>
        <AccountType/>
      </UserInfo>
    </SharedWithUsers>
    <_x0032_020 xmlns="9d6f334d-024c-4d4b-9e2b-61ffaa0113e1">2021</_x0032_02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8951EF0E0369409330A87B46E783D0" ma:contentTypeVersion="14" ma:contentTypeDescription="Create a new document." ma:contentTypeScope="" ma:versionID="afb4f12bf6059c5a61493842e5efe697">
  <xsd:schema xmlns:xsd="http://www.w3.org/2001/XMLSchema" xmlns:xs="http://www.w3.org/2001/XMLSchema" xmlns:p="http://schemas.microsoft.com/office/2006/metadata/properties" xmlns:ns2="9d6f334d-024c-4d4b-9e2b-61ffaa0113e1" xmlns:ns3="5b787917-9df1-4575-bfe1-fbc352100df6" targetNamespace="http://schemas.microsoft.com/office/2006/metadata/properties" ma:root="true" ma:fieldsID="b9f7a9cbe51f4da4a7a634b8f6925eac" ns2:_="" ns3:_="">
    <xsd:import namespace="9d6f334d-024c-4d4b-9e2b-61ffaa0113e1"/>
    <xsd:import namespace="5b787917-9df1-4575-bfe1-fbc352100df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x0032_020"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6f334d-024c-4d4b-9e2b-61ffaa0113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x0032_020" ma:index="20" nillable="true" ma:displayName="Year" ma:default="2021" ma:description="Year of the document/event" ma:format="Dropdown" ma:internalName="_x0032_020" ma:percentage="FALSE">
      <xsd:simpleType>
        <xsd:restriction base="dms:Number">
          <xsd:maxInclusive value="9999"/>
          <xsd:minInclusive value="0"/>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787917-9df1-4575-bfe1-fbc352100df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22A27-B1A6-48BB-90DD-20582ECB12B7}">
  <ds:schemaRefs>
    <ds:schemaRef ds:uri="http://schemas.microsoft.com/office/2006/metadata/properties"/>
    <ds:schemaRef ds:uri="http://schemas.microsoft.com/office/infopath/2007/PartnerControls"/>
    <ds:schemaRef ds:uri="5b787917-9df1-4575-bfe1-fbc352100df6"/>
    <ds:schemaRef ds:uri="9d6f334d-024c-4d4b-9e2b-61ffaa0113e1"/>
  </ds:schemaRefs>
</ds:datastoreItem>
</file>

<file path=customXml/itemProps2.xml><?xml version="1.0" encoding="utf-8"?>
<ds:datastoreItem xmlns:ds="http://schemas.openxmlformats.org/officeDocument/2006/customXml" ds:itemID="{96577579-A4E8-4588-8F7F-6B0856AB3B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6f334d-024c-4d4b-9e2b-61ffaa0113e1"/>
    <ds:schemaRef ds:uri="5b787917-9df1-4575-bfe1-fbc352100d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ACF0C9-0EBE-4C2B-A5B7-98CD6AD179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OVERALL REPORTING INSTRUCTIONS</vt:lpstr>
      <vt:lpstr>General Information</vt:lpstr>
      <vt:lpstr>Narrative</vt:lpstr>
      <vt:lpstr>Project Indicators </vt:lpstr>
      <vt:lpstr>Communication</vt:lpstr>
      <vt:lpstr>Additional quantitative data</vt:lpstr>
      <vt:lpstr>Add quant data UNWomen</vt:lpstr>
      <vt:lpstr>Add quant data UNESCO</vt:lpstr>
      <vt:lpstr>'Project Indicators '!_ftn1</vt:lpstr>
      <vt:lpstr>'General Information'!_ftn5</vt:lpstr>
      <vt:lpstr>'General Information'!_ftn6</vt:lpstr>
      <vt:lpstr>'Project Indicators '!_ftnref1</vt:lpstr>
      <vt:lpstr>'General Information'!_ftnref2</vt:lpstr>
      <vt:lpstr>'General Information'!_ftnref4</vt:lpstr>
      <vt:lpstr>'General Information'!_ftnref5</vt:lpstr>
      <vt:lpstr>'General Information'!_ftnref6</vt:lpstr>
      <vt:lpstr>'OVERALL REPORTING 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Piyoo</dc:creator>
  <cp:keywords/>
  <dc:description/>
  <cp:lastModifiedBy>User</cp:lastModifiedBy>
  <cp:revision/>
  <dcterms:created xsi:type="dcterms:W3CDTF">2020-12-07T17:58:50Z</dcterms:created>
  <dcterms:modified xsi:type="dcterms:W3CDTF">2022-03-31T21:36:29Z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0x0101000A8951EF0E0369409330A87B46E783D0</vt:lpwstr>
  </property>
</Properties>
</file>