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04"/>
  <workbookPr codeName="ThisWorkbook"/>
  <mc:AlternateContent xmlns:mc="http://schemas.openxmlformats.org/markup-compatibility/2006">
    <mc:Choice Requires="x15">
      <x15ac:absPath xmlns:x15ac="http://schemas.microsoft.com/office/spreadsheetml/2010/11/ac" url="https://undp-my.sharepoint.com/personal/paul_martin_uncdf_org/Documents/2021/Cambodia/CAM_CGCC/Reports/MPTF/MTR/"/>
    </mc:Choice>
  </mc:AlternateContent>
  <xr:revisionPtr revIDLastSave="1" documentId="8_{32E39A7C-5567-214A-8BE5-84BFB2B6C05D}" xr6:coauthVersionLast="47" xr6:coauthVersionMax="47" xr10:uidLastSave="{45D5E454-E77A-4AD9-877E-8FF9FF5398C3}"/>
  <bookViews>
    <workbookView xWindow="0" yWindow="0" windowWidth="51200" windowHeight="28800" tabRatio="848" firstSheet="3" activeTab="4" xr2:uid="{00000000-000D-0000-FFFF-FFFF00000000}"/>
  </bookViews>
  <sheets>
    <sheet name="OVERALL REPORTING INSTRUCTIONS" sheetId="16" r:id="rId1"/>
    <sheet name="General Information-Annual" sheetId="1" r:id="rId2"/>
    <sheet name="Narrative-Annual" sheetId="2" r:id="rId3"/>
    <sheet name="RBM-Annual" sheetId="3" r:id="rId4"/>
    <sheet name="Communication-Annual" sheetId="8" r:id="rId5"/>
    <sheet name="FINANCE" sheetId="17" r:id="rId6"/>
    <sheet name="General Information-MT" sheetId="12" r:id="rId7"/>
    <sheet name="RBM-Final" sheetId="14" r:id="rId8"/>
    <sheet name="Narrative-Final" sheetId="13" r:id="rId9"/>
    <sheet name="Communication-Final" sheetId="15" r:id="rId10"/>
  </sheets>
  <definedNames>
    <definedName name="_ftn1" localSheetId="3">'RBM-Annual'!$A$69</definedName>
    <definedName name="_ftn1" localSheetId="7">'RBM-Final'!$A$34</definedName>
    <definedName name="_ftn5" localSheetId="1">'General Information-Annual'!$A$18</definedName>
    <definedName name="_ftn5" localSheetId="6">'General Information-MT'!$A$18</definedName>
    <definedName name="_ftn6" localSheetId="1">'General Information-Annual'!$A$19</definedName>
    <definedName name="_ftn6" localSheetId="6">'General Information-MT'!$A$19</definedName>
    <definedName name="_ftnref1" localSheetId="3">'RBM-Annual'!$A$2</definedName>
    <definedName name="_ftnref1" localSheetId="7">'RBM-Final'!$A$2</definedName>
    <definedName name="_ftnref2" localSheetId="1">'General Information-Annual'!$A$4</definedName>
    <definedName name="_ftnref2" localSheetId="6">'General Information-MT'!$A$4</definedName>
    <definedName name="_ftnref3" localSheetId="1">'General Information-Annual'!#REF!</definedName>
    <definedName name="_ftnref3" localSheetId="6">'General Information-MT'!#REF!</definedName>
    <definedName name="_ftnref4" localSheetId="1">'General Information-Annual'!$D$3</definedName>
    <definedName name="_ftnref4" localSheetId="6">'General Information-MT'!$D$3</definedName>
    <definedName name="_ftnref5" localSheetId="1">'General Information-Annual'!$D$4</definedName>
    <definedName name="_ftnref5" localSheetId="6">'General Information-MT'!$D$4</definedName>
    <definedName name="_ftnref6" localSheetId="1">'General Information-Annual'!$D$5</definedName>
    <definedName name="_ftnref6" localSheetId="6">'General Information-MT'!$D$5</definedName>
    <definedName name="_Hlk51574655" localSheetId="8">'Narrative-Final'!$D$8</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0">'OVERALL REPORTING INSTRUCTIONS'!$B$1:$C$15</definedName>
    <definedName name="Start">'General Information-Annual'!$A$17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17" l="1"/>
  <c r="F15" i="17"/>
  <c r="E15" i="17"/>
  <c r="D15" i="17"/>
  <c r="C15" i="17"/>
  <c r="G13" i="17"/>
  <c r="F13" i="17"/>
  <c r="G11" i="17"/>
  <c r="F11" i="17"/>
  <c r="G9" i="17"/>
  <c r="F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tc={D7BDB0FD-95C6-4748-A60C-556AB96679E6}</author>
    <author>tc={569F6340-053F-43E0-AFB5-3D41D15ABE52}</author>
    <author>tc={84651061-9A2E-422B-9B94-796B44F1E04C}</author>
    <author>tc={37799A09-DA9B-45B9-BF77-02BBD3F7E199}</author>
  </authors>
  <commentList>
    <comment ref="D2" authorId="0" shapeId="0" xr:uid="{D7BDB0FD-95C6-4748-A60C-556AB96679E6}">
      <text>
        <t xml:space="preserve">[Threaded comment]
Your version of Excel allows you to read this threaded comment; however, any edits to it will get removed if the file is opened in a newer version of Excel. Learn more: https://go.microsoft.com/fwlink/?linkid=870924
Comment:
    On the result (last paragraph), do you mean:
- the legal framework of the CGCC is established?
-  the CGCC policy framework is officially approved?
- critical partnership development between the government, neighboring countries CG organizations and the private sector created?
Reply:
    These are factual and stand </t>
      </text>
    </comment>
    <comment ref="D3" authorId="1" shapeId="0" xr:uid="{569F6340-053F-43E0-AFB5-3D41D15ABE52}">
      <text>
        <t>[Threaded comment]
Your version of Excel allows you to read this threaded comment; however, any edits to it will get removed if the file is opened in a newer version of Excel. Learn more: https://go.microsoft.com/fwlink/?linkid=870924
Comment:
    I understand the JP has not yet officially launched. So the high level results has not yet achieved. Thus, in this response, i would prefer to add another paragrah to explain that</t>
      </text>
    </comment>
    <comment ref="D4" authorId="2" shapeId="0" xr:uid="{84651061-9A2E-422B-9B94-796B44F1E04C}">
      <text>
        <t>[Threaded comment]
Your version of Excel allows you to read this threaded comment; however, any edits to it will get removed if the file is opened in a newer version of Excel. Learn more: https://go.microsoft.com/fwlink/?linkid=870924
Comment:
    Should write down results achieved, or explain reasons why results not being delivered.</t>
      </text>
    </comment>
    <comment ref="D6" authorId="3" shapeId="0" xr:uid="{37799A09-DA9B-45B9-BF77-02BBD3F7E199}">
      <text>
        <t>[Threaded comment]
Your version of Excel allows you to read this threaded comment; however, any edits to it will get removed if the file is opened in a newer version of Excel. Learn more: https://go.microsoft.com/fwlink/?linkid=870924
Comment:
    I think we should add the results or key activities completed (in case results at output has not yet been delivered) not the list down of all outputs. We should also explain reasons if outputs have not yet been delivered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tc={8C3767FC-56FF-43CA-923E-6AB1C5A26028}</author>
    <author>tc={46006689-01CF-46D4-B65E-D5B4426720EB}</author>
    <author>tc={872281AF-81B7-4BA2-9B8C-FEEEED50162A}</author>
    <author>tc={C7B331DE-588E-4495-BAC9-A9BC14D673B0}</author>
    <author>tc={931C30BA-EDE5-496A-A802-64CB1E0B48D5}</author>
    <author>tc={28005DAA-8621-4574-97DD-86AAC4334145}</author>
    <author>tc={B394B186-8E29-4D8B-9178-EE1ACE525841}</author>
    <author>tc={FD04D08D-7CEA-4D0D-B0F8-5602FD614888}</author>
  </authors>
  <commentList>
    <comment ref="C7" authorId="0" shapeId="0" xr:uid="{8C3767FC-56FF-43CA-923E-6AB1C5A26028}">
      <text>
        <t>[Threaded comment]
Your version of Excel allows you to read this threaded comment; however, any edits to it will get removed if the file is opened in a newer version of Excel. Learn more: https://go.microsoft.com/fwlink/?linkid=870924
Comment:
    i see on the left you put "consolidated review paper issued" so why you give reasons of variance with planned target as "none work completed?"</t>
      </text>
    </comment>
    <comment ref="C12" authorId="1" shapeId="0" xr:uid="{46006689-01CF-46D4-B65E-D5B4426720EB}">
      <text>
        <t>[Threaded comment]
Your version of Excel allows you to read this threaded comment; however, any edits to it will get removed if the file is opened in a newer version of Excel. Learn more: https://go.microsoft.com/fwlink/?linkid=870924
Comment:
    Same comment as indicator 1.1</t>
      </text>
    </comment>
    <comment ref="A17" authorId="2" shapeId="0" xr:uid="{872281AF-81B7-4BA2-9B8C-FEEEED50162A}">
      <text>
        <t>[Threaded comment]
Your version of Excel allows you to read this threaded comment; however, any edits to it will get removed if the file is opened in a newer version of Excel. Learn more: https://go.microsoft.com/fwlink/?linkid=870924
Comment:
    in the document Baseline is 0 right?</t>
      </text>
    </comment>
    <comment ref="A25" authorId="3" shapeId="0" xr:uid="{C7B331DE-588E-4495-BAC9-A9BC14D673B0}">
      <text>
        <t>[Threaded comment]
Your version of Excel allows you to read this threaded comment; however, any edits to it will get removed if the file is opened in a newer version of Excel. Learn more: https://go.microsoft.com/fwlink/?linkid=870924
Comment:
    In doc, baseline is 0 right?</t>
      </text>
    </comment>
    <comment ref="B38" authorId="4" shapeId="0" xr:uid="{931C30BA-EDE5-496A-A802-64CB1E0B48D5}">
      <text>
        <t>[Threaded comment]
Your version of Excel allows you to read this threaded comment; however, any edits to it will get removed if the file is opened in a newer version of Excel. Learn more: https://go.microsoft.com/fwlink/?linkid=870924
Comment:
    Same as above</t>
      </text>
    </comment>
    <comment ref="B42" authorId="5" shapeId="0" xr:uid="{28005DAA-8621-4574-97DD-86AAC4334145}">
      <text>
        <t>[Threaded comment]
Your version of Excel allows you to read this threaded comment; however, any edits to it will get removed if the file is opened in a newer version of Excel. Learn more: https://go.microsoft.com/fwlink/?linkid=870924
Comment:
    Same as above</t>
      </text>
    </comment>
    <comment ref="B60" authorId="6" shapeId="0" xr:uid="{B394B186-8E29-4D8B-9178-EE1ACE525841}">
      <text>
        <t>[Threaded comment]
Your version of Excel allows you to read this threaded comment; however, any edits to it will get removed if the file is opened in a newer version of Excel. Learn more: https://go.microsoft.com/fwlink/?linkid=870924
Comment:
    Same as above</t>
      </text>
    </comment>
    <comment ref="B64" authorId="7" shapeId="0" xr:uid="{FD04D08D-7CEA-4D0D-B0F8-5602FD614888}">
      <text>
        <t>[Threaded comment]
Your version of Excel allows you to read this threaded comment; however, any edits to it will get removed if the file is opened in a newer version of Excel. Learn more: https://go.microsoft.com/fwlink/?linkid=870924
Comment:
    Same as above</t>
      </text>
    </comment>
  </commentList>
</comments>
</file>

<file path=xl/sharedStrings.xml><?xml version="1.0" encoding="utf-8"?>
<sst xmlns="http://schemas.openxmlformats.org/spreadsheetml/2006/main" count="284" uniqueCount="188">
  <si>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</si>
  <si>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</si>
  <si>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</si>
  <si>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</si>
  <si>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</si>
  <si>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</si>
  <si>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</si>
  <si>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</si>
  <si>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</si>
  <si>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</si>
  <si>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</si>
  <si>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</si>
  <si>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</si>
  <si>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</si>
  <si>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</si>
  <si>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r>
      <t xml:space="preserve">Overall Duration </t>
    </r>
    <r>
      <rPr>
        <i/>
        <sz val="10"/>
        <color theme="1"/>
        <rFont val="Arial"/>
        <family val="2"/>
      </rPr>
      <t>(months)</t>
    </r>
  </si>
  <si>
    <r>
      <t xml:space="preserve">Programme Number </t>
    </r>
    <r>
      <rPr>
        <i/>
        <sz val="10"/>
        <color theme="1"/>
        <rFont val="Arial"/>
        <family val="2"/>
      </rPr>
      <t xml:space="preserve">(if applicable)  </t>
    </r>
  </si>
  <si>
    <t>Start Date (dd.mm.yyyy)</t>
  </si>
  <si>
    <t>MPTF Office Project Reference Number:</t>
  </si>
  <si>
    <t>Original End Date (dd.mm.yyyy)</t>
  </si>
  <si>
    <t>Country</t>
  </si>
  <si>
    <t>Current End date(dd.mm.yyyy)</t>
  </si>
  <si>
    <t>Recepient UN Organizations</t>
  </si>
  <si>
    <t>Implementing Partners</t>
  </si>
  <si>
    <t>Organizations that have received direct funding from the MPTF Office under this programme</t>
  </si>
  <si>
    <t>UNCDF UNDP IOM</t>
  </si>
  <si>
    <t>National counterparts (government, private, NGOs &amp; others) and other International Organizations</t>
  </si>
  <si>
    <t>MEF CGCC BOC PFIs</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</si>
  <si>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</si>
  <si>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</si>
  <si>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</si>
  <si>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</si>
  <si>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</si>
  <si>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</si>
  <si>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</si>
  <si>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</si>
  <si>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</si>
  <si>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</si>
  <si>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</si>
  <si>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</si>
  <si>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</si>
  <si>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</si>
  <si>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The programme although being operational was officially launched jointly with another Joint Programme, the INFF, in April. Considerable achievements have been attained during the early phases of the project that has included;  (i) organization and implementation of an international dialogue on credit guarantees to support the formulation process of the policy and legal framework for the establishment of the Credit Guarantee Corporation of Cambodia (CGCC), (ii) the finalization and approval of CGCC legal framework and policy, (iii) establishment of the CGCC as a legal entity to support the governments COVID recovery strategy, (iv) support CGCC to develop the operationalization road map to enable credit guarantees to be issued Q2 2021, (v) facilitation of partnership development (Moody's and CGCC) and the introduction of risk management unit and policy. The credit guarantee is now operational with the following data being applicable; (i) commercial loans released with CG = 53, (ii) value of loans = US$ 7.1 million, (iii) value of guarantees = US$ 5.1, (iv) Avg Loan / Guarantee Ratio 72%, (v) smallest loan = US$ 10,000, (vi) largest loan US$ 1 million, (vii) average loan size US$137,464, (viii) 21% of the guarantees were issued to womens owned busiensses, (ix) a total value of US$ 669,600 of guarantees were issued to women business (13% total by volume) and (x) a total loan value of US$ 929,000 has been unlocked for womens business to-date.</t>
  </si>
  <si>
    <t>Purpose (and Beneficiaries)</t>
  </si>
  <si>
    <t>Please include the number of direct and indirect beneficiaries reached. Please disaggregate the data by gender, age and any other groups</t>
  </si>
  <si>
    <t>Underpinned by the LNOB principle, the objective of the programme is to support the women owned M/SMEs, predominantly operating in the informal sector, for their recovery from the COVID-19 and their turning into the driving force for accelerating Cambodia’s recovery from COVID-19 and the SDG achievement. To do so, the programme will support the RGC to introduce policy and innovative financial solutions in the form of credit guarantee scheme, which has never existed in the country before COVID-19, to provide low-cost and reliable financing to M/SME businesses.  It is anticipated that 1000 MSMEs will benefit from  the CG via access to new financial products being made available by the PFIs.</t>
  </si>
  <si>
    <t>Results: Outcome Level</t>
  </si>
  <si>
    <t>Please include outcome level results achieved</t>
  </si>
  <si>
    <t>Outcome 1 -  Support to women owned M/SMEs, predominantly operating in the informal sector, for their recovery from the COVID-19 and their turning into the driving force for accelerating Cambodia’s recovery from COVID-19 and the SDG achievement (on-going - 2/12 outputs complete) The credit guarantee is now operational with the following data being applicable; (i) commercial loans released with CG = 53, (ii) value of loans = US$ 7.1 million, (iii) value of guarantees = US$ 5.1, (iv) Avg Loan / Guarantee Ratio 72%, (v) smallest loan = US$ 10,000, (vi) largest loan US$ 1 million, (vii) average loan size US$137,464, (viii) 21% of the guarantees were issued to womens owned busiensses, (ix) a total value of US$ 669,600 of guarantees were issued to women business (13% total by volume) and (x) a total loan value of US$ 929,000 has been unlocked for womens business to-date.</t>
  </si>
  <si>
    <t>Results: Output Level</t>
  </si>
  <si>
    <t>Please include output level results achieved</t>
  </si>
  <si>
    <t>Output 1.1 - Consolidated Review Paper issued to MEF for CGCC Framework COMPLETE
Output 1.2 - New regulatory framework for CGCC establishment for CGCC COMPLETE 
Output 1.3 - The study is underway and the consultant has completed the inception report.Indicator 2.3: Research Paper - gender-specific barriers women face and the gendered impact of COVID-19 from the perspective of WEE. 
ACTIVITY ONGOING: literature review has been completed; the survey among women migrants will be conducted to inform the research paper.
Indicator 2.4: Survey female economic migrants impacted by COVID-19 and lost livelihoods 
ACTIVITY ONGOING: IOM is in the process of hiring the consultant to undertake the survey
Indicator 3.4: digital platform for accessing information on job opportunities for economic migrant workers, e linking with provincial job centres and women owned M/SMEs
ACTIVITY ONGOING: Communication and coordiantion on outreach activity with other relevant partners such as provincial job centres have been discussed, initial coordination meetings with IFAD and NEA
Indicator 3.5: Raise awareness rasining events and publications on accessing financing and employment opportunities (IOM)
ACTIVITY ONGOING: ongoing efforts to identify outreach activities conducted by NEA</t>
  </si>
  <si>
    <t xml:space="preserve">Results: Challenges/Difficulties Encountered and Measures Taken </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</si>
  <si>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</si>
  <si>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t xml:space="preserve">Output 1.1 - Consolidated Review Paper issued to MEF for CGCC Framework COMPLETE
Output 1.2 - New regulatory framework for CGCC establishment for CGCC COMPLETE 
Output 1.3 - The study is underway and the consultant has completed the inception report.
Output 2.4 - Pilot Credit Guarantees - Operationalization Support Ongoing                                 Output 3.1 - Data and Performance  Monitoring of CGCC early performance report - Strategic partnership development for the introduction of a risk management system (Moody’s) </t>
  </si>
  <si>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</si>
  <si>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</si>
  <si>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 xml:space="preserve">The rapid establishment of the CGCC has been accelerated through the development and consultation of a policy framework that was initially shared and amended by private sector and neighbouring countries CGCC. These professional and peer reviews that bring in best international practice has been a key development driver for CGCC. The project is also bringing in professional solutions to support the CGCC in terms of risk management (Moody's) and capacity building via partnering and arranging staff embedment with Thai Credit Guarantee as opposed to developing in-house solutions, thus optimizing the project budget, implementation and providing industry standard professional solutions.  The application of the MPFT grant facility has accelerated the operationalization of the CGCC providing a sound integrated IT systems, supporting human capacity development and helping toe CGCC to sign on participating financial institutions, all of which has accelerated the CG operations and issues of the first guarantees. </t>
  </si>
  <si>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</si>
  <si>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</si>
  <si>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 xml:space="preserve">From its outset the project has taken a partnership approach to support establishment of the CGCC. This included initial meetings with the development banks (ADB and WB) to establish the division of labour related to the operationalization of the CGCC. This feature will support both the ADB and WB to provide operational capital to the CGCC to compliment the US$ 200 million allocated through the national budget. New partnerships have been forged with the private sector especially in terms of risk management systems with Moody’s analytics and operational support and institutional capacity building support through partnership with Thailand Credit Guarantee  </t>
  </si>
  <si>
    <t>Other Assessments or Evaluations (if applicable)</t>
  </si>
  <si>
    <t xml:space="preserve">Report on any assessments, evaluations or studies undertaken.
</t>
  </si>
  <si>
    <t>Investment requirement analysis for Cambodia to retain pre COVID trajectories and regain lost GDP</t>
  </si>
  <si>
    <t xml:space="preserve">Programmatic Revisions (if applicable) </t>
  </si>
  <si>
    <t>Indicate any major adjustments in strategies, targets or key outcomes and outputs that took place</t>
  </si>
  <si>
    <t xml:space="preserve">Revisions to be made Q2 2021 based on results of survey works. Given the rapid development of the pandemic and associated lockdown scenarios in Cambodia and neighbouring Thailand </t>
  </si>
  <si>
    <t>Resources (Optional)</t>
  </si>
  <si>
    <t xml:space="preserve">• Provide any information on financial management, procurement and human resources. 
• Indicate if the Programme mobilized any additional resources or interventions from other partners.  </t>
  </si>
  <si>
    <t xml:space="preserve">No additional resources mobilized to date apart from the initial government capitalization of US$200 million, Issues are emerging related to international procurement, whereas it is becoming problematic to (i) obtain applicants to meet minimum thresholds on international open competition procurement, we are finding that the number of applications is lowering considerably which is possibly liked to working modalities and travel restrictions. </t>
  </si>
  <si>
    <r>
      <t>Achieved</t>
    </r>
    <r>
      <rPr>
        <b/>
        <sz val="11"/>
        <color theme="1"/>
        <rFont val="Arial"/>
        <family val="2"/>
      </rPr>
      <t xml:space="preserve"> Indicator Targets</t>
    </r>
  </si>
  <si>
    <t>Reasons for Variance with Planned Target (if any)</t>
  </si>
  <si>
    <t>Source of Verification</t>
  </si>
  <si>
    <t>Outcome 1[1]</t>
  </si>
  <si>
    <t xml:space="preserve">on going </t>
  </si>
  <si>
    <t xml:space="preserve">CGCC Portfolio </t>
  </si>
  <si>
    <t>Indicator: Support to women owned M/SMEs, predominantly operating in the informal sector, for their recovery from the COVID-19 and their turning into the driving force for accelerating Cambodia’s recovery from COVID-19 and the SDG achievement</t>
  </si>
  <si>
    <t>Baseline:0</t>
  </si>
  <si>
    <t>Planned Target: CGCC Operational 1 min of credit guarantee issued 2021</t>
  </si>
  <si>
    <t xml:space="preserve">Output 1.1 support the policy design and the operational roll-out of the credit guarantee facility, which targets the marginalized groups from the first phase of the RGC’s support, particularly the women owned M/SMEs in informal sector. </t>
  </si>
  <si>
    <t xml:space="preserve">Consolidated review paper issued </t>
  </si>
  <si>
    <t>none work completed</t>
  </si>
  <si>
    <t>Project files / email</t>
  </si>
  <si>
    <t>Indicator  1.1: Consolidated Review Paper issued to MEF for CGCC Framework (CDF)</t>
  </si>
  <si>
    <t>Planned Target:  1</t>
  </si>
  <si>
    <t>Indicator 1.2: new regulatory framework for CGCC (CDF / UNDP)</t>
  </si>
  <si>
    <t>CGCC Framework and Law passed, CGCC established under law</t>
  </si>
  <si>
    <t>none - work completed</t>
  </si>
  <si>
    <t>CGCC Framework</t>
  </si>
  <si>
    <t>Planned Target: Approved framework and sub decree</t>
  </si>
  <si>
    <t xml:space="preserve">Indicator 1.3: Comparative study on how the investment into women owned M/SMEs and/or informal sector could trigger positive ripple effects in Cambodia’s economy (Know Prod) </t>
  </si>
  <si>
    <t>The study is being conducted and the inception report is completed</t>
  </si>
  <si>
    <t>Report</t>
  </si>
  <si>
    <t>Baseline: 0</t>
  </si>
  <si>
    <t>Planned Target:1</t>
  </si>
  <si>
    <t>Indicator 1.4: Guidelines for the selection criteria to prioritize the under-supported groups for 1st phase of support, particularly the women owned M/SMEs in informal sector (CDF / UNDP)</t>
  </si>
  <si>
    <t xml:space="preserve">Early results highlight 21 percent of guarantees have been allocated to womens owned business alligning to framework (indicator 1.2) </t>
  </si>
  <si>
    <t>TA to support PFI agreements completed and agreements reached with 7 PFIs. OD strategy for CGCC being Developed (q2 and Q3 2021)</t>
  </si>
  <si>
    <t>Signing ceremony photographs and agreement documents</t>
  </si>
  <si>
    <t>Planned Target: SOP</t>
  </si>
  <si>
    <t xml:space="preserve">Indicator 1.5: Policy brief  - Using fintech to increase women's access to business finance (CDF) </t>
  </si>
  <si>
    <t>Planned Q3</t>
  </si>
  <si>
    <t>Baseline:1</t>
  </si>
  <si>
    <t xml:space="preserve">Planned Target: Policy Brief </t>
  </si>
  <si>
    <t>Output 2: quick action research on women’s economic empowerment (WEE), employment, poverty alleviation and reducing inequality aspects of the credit guarantee scheme</t>
  </si>
  <si>
    <t>Indicator 2.1: Review paper - existing CGS in the M/SMEs sector in other countries to identify best practices in respect of WEE (Know Prod) - CDF / UNDP</t>
  </si>
  <si>
    <t>UNDCF UNDP web Portals</t>
  </si>
  <si>
    <t>Planned Target: Knowledge Product CGS and WEE</t>
  </si>
  <si>
    <t>Indicator 2.2: Rapid surveys reach of CGCC to women businesses by sector and geo location (UNDP)</t>
  </si>
  <si>
    <t>The output has been redirected.
For the baseline survey, the sample has been changed from CGCC beneficiaries to MSMEs as a whole, building on the UNDP's existing MSMEs Survey. Additional questions and sample size will be added.
For the follow up survey, it is aimed to focus on CGCC beneficiaries, depending on the number of beneficiaries of CGCC.</t>
  </si>
  <si>
    <t>Phase 1 of the scheme was just rolled out and the number of beneficiaries are still very minimal, not sufficient enough as a sample for the rapid survey. 
In addition, Phase 1 of the scheme is expected to be fully released by December 2021, thus it is not possible to conduct and complete the follow-up survey by the end of the programme unless there is an extension.</t>
  </si>
  <si>
    <t>Reports</t>
  </si>
  <si>
    <t>Planned Target: 2 Surveys and Strategic Options Paper</t>
  </si>
  <si>
    <t>Indicator 2.3: Research Paper - gender-specific barriers women face and the gendered impact of COVID-19 from the perspective of WEE. (IOM)</t>
  </si>
  <si>
    <t xml:space="preserve">Planned Target:1 Publication </t>
  </si>
  <si>
    <t xml:space="preserve">RCO and IOM website </t>
  </si>
  <si>
    <t>Indicator 2.4: Survey female economic migrants impacted by COVID-19 and lost livelihoods (IOM)</t>
  </si>
  <si>
    <t xml:space="preserve">Planned Target:1 Survey and Findings Report Published </t>
  </si>
  <si>
    <t>Output 3: pilot the credit guarantee schemes with selected women owned M/SMEs (CDF)</t>
  </si>
  <si>
    <t xml:space="preserve">to review to match fund operations </t>
  </si>
  <si>
    <t>Indicator 3.1: Pilot Guarantee Roll Out - early impact assessment</t>
  </si>
  <si>
    <t xml:space="preserve">Initial fiscal assessment being undertaken by UNCDF during Q3 - The credit gurantee is now operational with the following data being applicable; (i) commerical loans released with CG = 53, (ii) value of loans = US$ 7.1 million, (iii) value of guarantees = US$ 5.1, (iv) Avg Loan / Guarantee Ratio 72%, (v) smallest loan = US$ 10,000, (vi) largest loan US$ 1 milllion, (vii) average loan size US$137,464. In terms of women owned business - 21% of the guarantees was issued to women owned business, this figure to assess against national company registers for parity  </t>
  </si>
  <si>
    <t>UNDP in discussion with CGCC and MoEF related to the scope of the impact assessment</t>
  </si>
  <si>
    <t>Planned Target: Short narrative report Beneficiaries unknown to be defined through PFI portfolios</t>
  </si>
  <si>
    <t>Indicator 3.2: Data and Performance  Monitoring of CGCC early performance report (UNDP)</t>
  </si>
  <si>
    <t>The target is not yet achieved</t>
  </si>
  <si>
    <t>Ongoing discussion with CGCC and concept note will be finalised in September</t>
  </si>
  <si>
    <t xml:space="preserve">CG performance framework/ report </t>
  </si>
  <si>
    <t xml:space="preserve">Planned Target:1 CG Performance Report </t>
  </si>
  <si>
    <t xml:space="preserve">Indicator 3.3: Women Business  CGCC User Group meetings </t>
  </si>
  <si>
    <t>UNDP will work closely with women business association and specifically target a number of women-owned businesses and arrange for a, this work is being considerably hampered by the current COVID restrictions associated with the 3rd wave of infections in Cambodia</t>
  </si>
  <si>
    <t>2 Meetings and 2 Blogs on UNDP web portal</t>
  </si>
  <si>
    <t>Planned Target:2 Meeting and and 2 Blogs (UNDP)</t>
  </si>
  <si>
    <t>Indicator 3.4: digital platform for accessing information on job opportunities for economic migrant workers, e linking with provincial job centres and women owned M/SMEs (IOM/IFAD)</t>
  </si>
  <si>
    <t>Highlight results here</t>
  </si>
  <si>
    <t>Planned Target:(IOM to fill)</t>
  </si>
  <si>
    <t>Indicator 3.5: Raise awareness raising events and publications on accessing financing and employment opportunities (IOM)</t>
  </si>
  <si>
    <t xml:space="preserve">Planned Target:2 Blogs, 2 migrant journeys </t>
  </si>
  <si>
    <t>IOM website</t>
  </si>
  <si>
    <t>Please include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</si>
  <si>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</si>
  <si>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</si>
  <si>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</si>
  <si>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 xml:space="preserve">The COVID pandemic has severely impacted a number of LDCs, graduating and middle-income countries in South East Asia. Cambodia is one such country where its growth has been borne out from an export led growth strategy, that placed heavy reliance on global value chains. The pandemic hit hardest the Cambodian labour-intensive industries associated with the garments and tourism sectors that have a workforce employing 80 percent women. As orders were delayed and cancelled, global value chains stalled, and tourism halted employees were at best furloughed and at worst were made redundant. In addition, it is estimated that 3 informal jobs (primally women) in Cambodia are reliant upon a single garment sector job (ILO). As the global impacts of the pandemic deepened many garment and tourist companies became debt distressed. Scaring of the economy was taking effect, the question of whether it was permanent or not relied heavily on the response the Royal Government of Cambodia (RGC). Swiftly, the RGC embarked on a far-reaching policy response that included the rapid extension of social security and which also looked at the economic sectors in terms of the retention of production capacity through firm level survival. As part of this concept the Ministry of Economy and Finance (MEF) reached out to the UN and UNCDF to support the establishment of the Credit Guarantee Corporation of Cambodia (CGCC). Building on from the initial work of Asian Development Bank (ADB) UNCDF and the RCO initiated with the MEF an international deep dive policy consultation that brought in south south expertise from the Bangladesh Bank, Thai Credit Guarantee Corporation and Moody’s Analytics to provide advisory for the establishment a credit guarantee facility in an emerging and graduating economy. A rich discussion ensued that was supported through an underpinning knowledge of all participants related to the common challenges being faced by south south countries in the face of the far-reaching socio-economic impacts of the pandemic. At this juncture a coalition of like-minded institutions and individuals was formed based on mutual understandings and similar socio-economic backdrops created by the pandemic. As traction was gained from these early south-south exchanges between the MEF and counterparts from government, central banks and the private sector it became evident that the  near neighbourhood experiences of credit guarantees provided a more suitable vehicle to assist the RGC to expedite their decision-making process. The deep dive dialogues fully supported the RGC to finalize the policy framework and pass relevant legislation  to establish the CGCC as an independent government agency some two months after the initial dialogues with a public sector capitalization of US$ 200 million. However, with the physical establishment of the CGCC, the pressing need to support flagging companies that employ large sections of the female workforce, providing necessary financial lifelines to rural and peri urban lower income households  remained to be addressed. With the pro-active support of the RCO, MPTF funding UNCDF UNDP and IOM through continued south south partnerships have assisted the CDGG to operationalize, signing up 7 participating financial institutions and issuing guarantees valued at  US$ 1.4 million in May 2021 some five months after the initial dialogues. With a guarantee ratio of 4:1 over US$ 5.6 millions of previously locked domestic liquidly has entered the economy, buoying the balance sheets of garment sector factories and tourism companies to maintain staff thereby helping households across the country and especially women workers.  This innovative financial model is fast becoming  a leading policy trend in the region. With deepening south south cooperation and dialogue the concepts of professional inclusive and sustainable credit guarantees can be introduced as a proven COVID recovery instrument. </t>
  </si>
  <si>
    <t>2. Upload here: Communications and Visibility (OPTIONAL)</t>
  </si>
  <si>
    <r>
      <t xml:space="preserve">Fund's Communication Guidelines is posted here: </t>
    </r>
    <r>
      <rPr>
        <sz val="8"/>
        <color theme="8" tint="-0.249977111117893"/>
        <rFont val="Arial"/>
        <family val="2"/>
      </rPr>
      <t>http://mptf.undp.org/document/download/25941</t>
    </r>
  </si>
  <si>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</si>
  <si>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</si>
  <si>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</si>
  <si>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</si>
  <si>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</si>
  <si>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</si>
  <si>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 xml:space="preserve">The project has funded the development of CGCC literature through the production of  a three fold leaflet as shown. In addition the project supported the launch of the CGCC and the signatory of participation agreements with the participating financial institutions  </t>
  </si>
  <si>
    <t>PUNO</t>
  </si>
  <si>
    <t>Total Budget</t>
  </si>
  <si>
    <t>Expenditures Nov 2020 to July 2021</t>
  </si>
  <si>
    <t>Planned Commitment Q3 &amp; Q4 2021</t>
  </si>
  <si>
    <t>Total Expenditure</t>
  </si>
  <si>
    <t xml:space="preserve">Delivery </t>
  </si>
  <si>
    <t>C</t>
  </si>
  <si>
    <t>D = B+C</t>
  </si>
  <si>
    <t>E = D/A</t>
  </si>
  <si>
    <t>UNCDF</t>
  </si>
  <si>
    <t>UNDP</t>
  </si>
  <si>
    <t xml:space="preserve">IOM </t>
  </si>
  <si>
    <t>Totals</t>
  </si>
  <si>
    <t>The UN COVID-19 Response and Recovery Multi Partner Trust Fund.</t>
  </si>
  <si>
    <t>12 Months</t>
  </si>
  <si>
    <t>01.01.2021</t>
  </si>
  <si>
    <t>31.12.2021</t>
  </si>
  <si>
    <t>CAMBODIA</t>
  </si>
  <si>
    <t>31.12.2020</t>
  </si>
  <si>
    <t xml:space="preserve">MEF CGCC </t>
  </si>
  <si>
    <t>As per approval of the original project document by the relevant decision-making body/Steering Committee.</t>
  </si>
  <si>
    <t>Report of Provincial Health Departments and Provincial Level Authorities and CSO’s
Monthly report from border points
Ministry of Social Affairs case management system
Project monitoring report
Survey</t>
  </si>
  <si>
    <t xml:space="preserve">Monthly report from Provincial Health department </t>
  </si>
  <si>
    <t>Distribution report 
Activity monitoring sheet</t>
  </si>
  <si>
    <t>Monitoring report</t>
  </si>
  <si>
    <t>Distribution report</t>
  </si>
  <si>
    <t>Project and training report</t>
  </si>
  <si>
    <t>Project monitoring report
Activity monitoring sheet</t>
  </si>
  <si>
    <t>Assessment report</t>
  </si>
  <si>
    <t>Please inlcude all three: Baseline, Planned Target and Achieved Targets</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</si>
  <si>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t>
    </r>
    <r>
      <rPr>
        <sz val="8"/>
        <color rgb="FFFF0000"/>
        <rFont val="Arial"/>
        <family val="2"/>
      </rPr>
      <t xml:space="preserve"> It should show how implementation was carried out in the context of COVID-19</t>
    </r>
    <r>
      <rPr>
        <sz val="8"/>
        <color theme="1"/>
        <rFont val="Arial"/>
        <family val="2"/>
      </rPr>
      <t>. (</t>
    </r>
    <r>
      <rPr>
        <b/>
        <sz val="8"/>
        <color theme="1"/>
        <rFont val="Arial"/>
        <family val="2"/>
      </rPr>
      <t>up to 500 words maximum</t>
    </r>
    <r>
      <rPr>
        <sz val="8"/>
        <color theme="1"/>
        <rFont val="Arial"/>
        <family val="2"/>
      </rPr>
      <t>)</t>
    </r>
  </si>
  <si>
    <t>As Cambodia avoided a large scale COVID-19 community transmission to date, the program has achieved its overall objective. Between June and December 2020, over 113,000 migrant workers returned to Cambodia, mainly from Thailand, following the COVID-19 related impact on their livelihood opportunities abroad. The joint program implemented by IOM, WHO, UNICEF and UNFPA under the MPTF COVID-19 Recovery Fund protected migrant communities from large-scale COVID-19 transmission and mitigated the socio-economic impact of COVID-19 in three target provinces: Siem Reap, Beantey Meanchey and Battambang. Fostering a whole-of-government and whole-of-society approach, the joint program strengthened multi-sectoral coordination at sub-national and national level, involving government and civil society actors in COVID-19 prevention and socio-economic recovery efforts. 
Through a joint implementation approach, the program delivered a comprehensive assistance package of multi-sectoral interventions to the returning migrants throughout the mobility continuum from the Points of Entry (POE), through quarantine facilities and to the home communities. The impact of the program is visible in the increased knowledge, information and utilization of essential health and MHPSS services, newly created economic opportunities for migrants and communities delivering daily income for their families and their increased resilience. 
As there has been no nationwide lockdown or mobility restrictions, the implementation took place without major delays with project staff following strict COVID-19 preventive measures. When schools re-opened in September 2020, many district authorities moved away from using school buildings as quarantine facilities and instead used home quarantine for returning migrants. This resulted in some program interventions shifting to the host communities, but allowed for a more synergized approach between the program partners to leverage the impact. Thanks to the joint implementation approach, the local Commune for Children and Women Committees were empowered to support 7,319 returning migrants and host communities on COVID-19 prevention, and  to provide improved access to essential health services, namely MHPSS support, maternal care support and GBV victims’ support at the community level. To respond effectively to the risk of violence and neglect, the joint program supported capacity building of 35 district social affairs and social welfare officers and 334 social service workers to monitor the situation of children, with particular attention to children of returning migrants. These interventions contributed to strengthening social cohesion, community empowerment, participation and a sense of ownership demonstrated not just by migrants and communities but also local authorities. 
The program has contributed to mitigating the socio-economic impact of COVID-19 by facilitating successful integration of returning migrants into their host communities and reducing their vulnerabilities through improved access to essential health services and information and socio-economic opportunities. Through a collaboration involving CSOs and local authorities, 744 most vulnerable migrants have accessed individual economic reintegration package, which consisted of short skill training and small grants to purchase equipment and materials (on average $250-350 per beneficiary), to support income generating activities such as chicken raising, vegetable growing or small business ownership. These activities are implemented in close consultation with beneficiaries to ensure the sustainability of the program and to generate income within 2-3 months from implementation.</t>
  </si>
  <si>
    <t>Please include the number of both direct and indirect beneficiaries reached. Please disaggregate the data by gender, age and any other groups</t>
  </si>
  <si>
    <t xml:space="preserve">s.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</si>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</sst>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9">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8"/>
      <color theme="8" tint="-0.249977111117893"/>
      <name val="Arial"/>
      <family val="2"/>
    </font>
    <font>
      <sz val="11"/>
      <color theme="1"/>
      <name val="Calibri"/>
      <family val="2"/>
      <scheme val="minor"/>
    </font>
    <font>
      <b/>
      <sz val="11"/>
      <name val="Arial"/>
      <family val="2"/>
    </font>
    <font>
      <sz val="8"/>
      <color rgb="FFFF0000"/>
      <name val="Arial"/>
      <family val="2"/>
    </font>
    <font>
      <sz val="11"/>
      <color rgb="FF0070C0"/>
      <name val="Arial"/>
      <family val="2"/>
    </font>
    <font>
      <sz val="10"/>
      <color rgb="FF050505"/>
      <name val="Arial"/>
      <family val="2"/>
    </font>
    <font>
      <sz val="11"/>
      <color theme="8"/>
      <name val="Arial"/>
      <family val="2"/>
    </font>
    <font>
      <sz val="11"/>
      <name val="Arial"/>
      <family val="2"/>
    </font>
  </fonts>
  <fills count="14">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s>
  <borders count="29">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rgb="FF000000"/>
      </right>
      <top/>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theme="8"/>
      </left>
      <right style="thin">
        <color theme="8"/>
      </right>
      <top style="thin">
        <color theme="8"/>
      </top>
      <bottom style="thin">
        <color theme="8"/>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s>
  <cellStyleXfs count="4">
    <xf numFmtId="0" fontId="0" fillId="0" borderId="0"/>
    <xf numFmtId="0" fontId="1" fillId="0" borderId="0" applyNumberFormat="0" applyFill="0" applyBorder="0" applyAlignment="0" applyProtection="0"/>
    <xf numFmtId="9" fontId="22" fillId="0" borderId="0" applyFont="0" applyFill="0" applyBorder="0" applyAlignment="0" applyProtection="0"/>
    <xf numFmtId="43" fontId="22" fillId="0" borderId="0" applyFont="0" applyFill="0" applyBorder="0" applyAlignment="0" applyProtection="0"/>
  </cellStyleXfs>
  <cellXfs count="173">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11" xfId="0" applyFont="1" applyBorder="1" applyAlignment="1">
      <alignment vertical="center" wrapText="1"/>
    </xf>
    <xf numFmtId="0" fontId="2" fillId="0" borderId="8" xfId="0" applyFont="1" applyBorder="1" applyAlignment="1">
      <alignment vertical="center" wrapText="1"/>
    </xf>
    <xf numFmtId="0" fontId="2" fillId="0" borderId="10" xfId="0" applyFont="1" applyBorder="1" applyAlignment="1">
      <alignment vertical="center" wrapText="1"/>
    </xf>
    <xf numFmtId="0" fontId="2" fillId="0" borderId="0" xfId="0" applyFont="1" applyAlignment="1">
      <alignment wrapText="1"/>
    </xf>
    <xf numFmtId="0" fontId="2" fillId="0" borderId="8"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3" fillId="0" borderId="0" xfId="0" applyFont="1" applyAlignment="1">
      <alignment horizontal="left" vertical="center" wrapText="1"/>
    </xf>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16" fillId="0" borderId="0" xfId="1" applyFont="1" applyAlignment="1">
      <alignment vertical="center"/>
    </xf>
    <xf numFmtId="0" fontId="9" fillId="0" borderId="0" xfId="0" applyFont="1"/>
    <xf numFmtId="0" fontId="3" fillId="0" borderId="0" xfId="0" applyFont="1" applyAlignment="1">
      <alignment horizontal="center" vertical="center" wrapText="1"/>
    </xf>
    <xf numFmtId="0" fontId="0" fillId="0" borderId="13" xfId="0" applyBorder="1"/>
    <xf numFmtId="0" fontId="0" fillId="0" borderId="9" xfId="0" applyBorder="1"/>
    <xf numFmtId="0" fontId="0" fillId="0" borderId="8" xfId="0" applyBorder="1" applyAlignment="1">
      <alignment wrapText="1"/>
    </xf>
    <xf numFmtId="0" fontId="0" fillId="0" borderId="8" xfId="0" applyBorder="1" applyAlignment="1">
      <alignment horizontal="left" wrapText="1"/>
    </xf>
    <xf numFmtId="0" fontId="0" fillId="0" borderId="10" xfId="0" applyBorder="1"/>
    <xf numFmtId="0" fontId="0" fillId="0" borderId="11" xfId="0" applyBorder="1"/>
    <xf numFmtId="0" fontId="17" fillId="5" borderId="6" xfId="0" applyFont="1" applyFill="1" applyBorder="1"/>
    <xf numFmtId="0" fontId="17" fillId="5" borderId="7" xfId="0" applyFont="1" applyFill="1" applyBorder="1"/>
    <xf numFmtId="0" fontId="0" fillId="0" borderId="8" xfId="0" applyBorder="1"/>
    <xf numFmtId="0" fontId="17" fillId="7" borderId="6" xfId="0" applyFont="1" applyFill="1" applyBorder="1"/>
    <xf numFmtId="0" fontId="17" fillId="7" borderId="7" xfId="0" applyFont="1" applyFill="1" applyBorder="1"/>
    <xf numFmtId="0" fontId="19"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20" fillId="0" borderId="0" xfId="1" applyFont="1" applyAlignment="1">
      <alignment horizontal="left" vertical="center" wrapText="1"/>
    </xf>
    <xf numFmtId="0" fontId="9" fillId="0" borderId="0" xfId="0" applyFont="1" applyAlignment="1">
      <alignment vertical="center" wrapText="1"/>
    </xf>
    <xf numFmtId="0" fontId="2" fillId="0" borderId="0" xfId="0" applyFont="1" applyAlignment="1">
      <alignment vertical="top" wrapText="1"/>
    </xf>
    <xf numFmtId="0" fontId="3" fillId="0" borderId="0" xfId="0" applyFont="1" applyAlignment="1">
      <alignment horizontal="center" wrapText="1"/>
    </xf>
    <xf numFmtId="0" fontId="2" fillId="0" borderId="0" xfId="0" applyFont="1" applyAlignment="1">
      <alignment horizontal="justify" vertical="center" wrapText="1"/>
    </xf>
    <xf numFmtId="0" fontId="8" fillId="8" borderId="0" xfId="0" applyFont="1" applyFill="1"/>
    <xf numFmtId="0" fontId="8" fillId="8" borderId="14" xfId="0" applyFont="1" applyFill="1" applyBorder="1" applyAlignment="1">
      <alignment vertical="center" wrapText="1"/>
    </xf>
    <xf numFmtId="0" fontId="16" fillId="8" borderId="0" xfId="1" applyFont="1" applyFill="1" applyAlignment="1">
      <alignment vertical="center"/>
    </xf>
    <xf numFmtId="0" fontId="12" fillId="8" borderId="15"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23" fillId="8" borderId="15" xfId="1" applyFont="1" applyFill="1" applyBorder="1" applyAlignment="1">
      <alignment vertical="center" wrapText="1"/>
    </xf>
    <xf numFmtId="0" fontId="8" fillId="8" borderId="15" xfId="0" applyFont="1" applyFill="1" applyBorder="1" applyAlignment="1">
      <alignment vertical="center" wrapText="1"/>
    </xf>
    <xf numFmtId="0" fontId="8" fillId="8" borderId="15" xfId="0" applyFont="1" applyFill="1" applyBorder="1" applyAlignment="1">
      <alignment vertical="center"/>
    </xf>
    <xf numFmtId="0" fontId="13" fillId="8" borderId="15" xfId="0" applyFont="1" applyFill="1" applyBorder="1" applyAlignment="1">
      <alignment vertical="center" wrapText="1"/>
    </xf>
    <xf numFmtId="3" fontId="8" fillId="8" borderId="15" xfId="0" applyNumberFormat="1" applyFont="1" applyFill="1" applyBorder="1" applyAlignment="1">
      <alignment horizontal="right" vertical="center"/>
    </xf>
    <xf numFmtId="3" fontId="8" fillId="8" borderId="15" xfId="0" applyNumberFormat="1" applyFont="1" applyFill="1" applyBorder="1" applyAlignment="1">
      <alignment vertical="center"/>
    </xf>
    <xf numFmtId="0" fontId="8" fillId="8" borderId="15" xfId="0" applyFont="1" applyFill="1" applyBorder="1" applyAlignment="1">
      <alignment horizontal="center" vertical="center"/>
    </xf>
    <xf numFmtId="9" fontId="8" fillId="8" borderId="15" xfId="2" applyFont="1" applyFill="1" applyBorder="1" applyAlignment="1">
      <alignment vertical="center" wrapText="1"/>
    </xf>
    <xf numFmtId="0" fontId="8" fillId="8" borderId="15" xfId="0" applyFont="1" applyFill="1" applyBorder="1" applyAlignment="1">
      <alignment horizontal="right" vertical="center" wrapText="1"/>
    </xf>
    <xf numFmtId="0" fontId="8" fillId="8" borderId="15" xfId="0" applyFont="1" applyFill="1" applyBorder="1"/>
    <xf numFmtId="0" fontId="8" fillId="8" borderId="15" xfId="0" applyFont="1" applyFill="1" applyBorder="1" applyAlignment="1">
      <alignment horizontal="right" vertical="center"/>
    </xf>
    <xf numFmtId="3" fontId="25" fillId="8" borderId="15" xfId="0" applyNumberFormat="1" applyFont="1" applyFill="1" applyBorder="1" applyAlignment="1">
      <alignment horizontal="right" vertical="center"/>
    </xf>
    <xf numFmtId="9" fontId="25" fillId="8" borderId="15" xfId="2" applyFont="1" applyFill="1" applyBorder="1" applyAlignment="1">
      <alignment vertical="center" wrapText="1"/>
    </xf>
    <xf numFmtId="0" fontId="2" fillId="8" borderId="0" xfId="0" applyFont="1" applyFill="1" applyAlignment="1">
      <alignment vertical="top" wrapText="1"/>
    </xf>
    <xf numFmtId="0" fontId="5" fillId="9" borderId="0" xfId="0" applyFont="1" applyFill="1" applyAlignment="1">
      <alignment wrapText="1"/>
    </xf>
    <xf numFmtId="0" fontId="0" fillId="9" borderId="0" xfId="0" applyFill="1" applyAlignment="1">
      <alignment wrapText="1"/>
    </xf>
    <xf numFmtId="0" fontId="26" fillId="9" borderId="0" xfId="0" applyFont="1" applyFill="1" applyAlignment="1">
      <alignment wrapText="1"/>
    </xf>
    <xf numFmtId="0" fontId="5" fillId="8" borderId="0" xfId="0" applyFont="1" applyFill="1" applyAlignment="1">
      <alignment wrapText="1"/>
    </xf>
    <xf numFmtId="0" fontId="0" fillId="8" borderId="0" xfId="0" applyFill="1" applyAlignment="1">
      <alignment wrapText="1"/>
    </xf>
    <xf numFmtId="0" fontId="26" fillId="8" borderId="0" xfId="0" applyFont="1" applyFill="1" applyAlignment="1">
      <alignment wrapText="1"/>
    </xf>
    <xf numFmtId="0" fontId="8" fillId="0" borderId="1" xfId="0" applyFont="1" applyBorder="1" applyAlignment="1">
      <alignment horizontal="justify" vertical="center"/>
    </xf>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2" borderId="4" xfId="1" applyFont="1" applyFill="1" applyBorder="1" applyAlignment="1">
      <alignment vertical="center"/>
    </xf>
    <xf numFmtId="0" fontId="13" fillId="2" borderId="4" xfId="0" applyFont="1" applyFill="1" applyBorder="1" applyAlignment="1">
      <alignment vertical="center"/>
    </xf>
    <xf numFmtId="0" fontId="8" fillId="2" borderId="4" xfId="0" applyFont="1" applyFill="1" applyBorder="1" applyAlignment="1">
      <alignment vertical="center"/>
    </xf>
    <xf numFmtId="0" fontId="13" fillId="0" borderId="4" xfId="0" applyFont="1" applyBorder="1" applyAlignment="1">
      <alignment vertical="center"/>
    </xf>
    <xf numFmtId="0" fontId="8" fillId="0" borderId="4" xfId="0" applyFont="1" applyBorder="1" applyAlignment="1">
      <alignment vertical="center"/>
    </xf>
    <xf numFmtId="0" fontId="13" fillId="11" borderId="5" xfId="0" applyFont="1" applyFill="1" applyBorder="1" applyAlignment="1">
      <alignment vertical="center" wrapText="1"/>
    </xf>
    <xf numFmtId="0" fontId="8" fillId="0" borderId="3" xfId="0" applyFont="1" applyBorder="1" applyAlignment="1">
      <alignment vertical="center"/>
    </xf>
    <xf numFmtId="0" fontId="13" fillId="0" borderId="18" xfId="0" applyFont="1" applyBorder="1" applyAlignment="1">
      <alignment vertical="center"/>
    </xf>
    <xf numFmtId="0" fontId="8" fillId="0" borderId="19" xfId="0" applyFont="1" applyBorder="1" applyAlignment="1">
      <alignment vertical="center"/>
    </xf>
    <xf numFmtId="0" fontId="13" fillId="0" borderId="18" xfId="0" applyFont="1" applyBorder="1" applyAlignment="1">
      <alignment vertical="center" wrapText="1"/>
    </xf>
    <xf numFmtId="0" fontId="8" fillId="0" borderId="20" xfId="0" applyFont="1" applyBorder="1" applyAlignment="1">
      <alignment vertical="center"/>
    </xf>
    <xf numFmtId="0" fontId="8" fillId="0" borderId="16" xfId="0" applyFont="1" applyBorder="1" applyAlignment="1">
      <alignment horizontal="center" vertical="center" wrapText="1"/>
    </xf>
    <xf numFmtId="0" fontId="8" fillId="0" borderId="16"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0" fontId="13" fillId="0" borderId="18" xfId="0" applyFont="1" applyBorder="1" applyAlignment="1">
      <alignment horizontal="left" vertical="center" wrapText="1"/>
    </xf>
    <xf numFmtId="0" fontId="13" fillId="11" borderId="17" xfId="0" applyFont="1" applyFill="1" applyBorder="1" applyAlignment="1">
      <alignment vertical="center" wrapText="1"/>
    </xf>
    <xf numFmtId="0" fontId="8" fillId="0" borderId="17" xfId="0" applyFont="1" applyBorder="1" applyAlignment="1">
      <alignment horizontal="center" vertical="center" wrapText="1"/>
    </xf>
    <xf numFmtId="0" fontId="8" fillId="0" borderId="17" xfId="0" applyFont="1" applyBorder="1" applyAlignment="1">
      <alignment horizontal="left" vertical="center" wrapText="1"/>
    </xf>
    <xf numFmtId="0" fontId="8" fillId="0" borderId="17" xfId="0" applyFont="1" applyBorder="1" applyAlignment="1">
      <alignment horizontal="center" vertical="center"/>
    </xf>
    <xf numFmtId="0" fontId="8" fillId="0" borderId="3" xfId="0" applyFont="1" applyBorder="1" applyAlignment="1">
      <alignment horizontal="center" vertical="center" wrapText="1"/>
    </xf>
    <xf numFmtId="0" fontId="8" fillId="10" borderId="4" xfId="0" applyFont="1" applyFill="1" applyBorder="1" applyAlignment="1">
      <alignment horizontal="center" vertical="center" wrapText="1"/>
    </xf>
    <xf numFmtId="0" fontId="2" fillId="0" borderId="9" xfId="0" applyFont="1" applyBorder="1" applyAlignment="1">
      <alignment vertical="center" wrapText="1"/>
    </xf>
    <xf numFmtId="0" fontId="9" fillId="0" borderId="0" xfId="0" applyFont="1" applyAlignment="1">
      <alignment horizontal="left" vertical="center" wrapText="1"/>
    </xf>
    <xf numFmtId="0" fontId="8"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8" xfId="0" applyFont="1" applyBorder="1" applyAlignment="1">
      <alignment horizontal="center" vertical="center"/>
    </xf>
    <xf numFmtId="0" fontId="8" fillId="0" borderId="4" xfId="0" applyFont="1" applyBorder="1" applyAlignment="1">
      <alignment horizontal="center" vertical="center"/>
    </xf>
    <xf numFmtId="0" fontId="8" fillId="0" borderId="19" xfId="0" applyFont="1" applyBorder="1" applyAlignment="1">
      <alignment horizontal="center" vertical="center"/>
    </xf>
    <xf numFmtId="0" fontId="8" fillId="2" borderId="3" xfId="0" applyFont="1" applyFill="1" applyBorder="1" applyAlignment="1">
      <alignment horizontal="justify" vertical="center"/>
    </xf>
    <xf numFmtId="0" fontId="8" fillId="0" borderId="3" xfId="0" applyFont="1" applyBorder="1" applyAlignment="1">
      <alignment horizontal="center" vertical="center"/>
    </xf>
    <xf numFmtId="0" fontId="8" fillId="8" borderId="15" xfId="0" applyFont="1" applyFill="1" applyBorder="1" applyAlignment="1">
      <alignment horizontal="justify" vertical="center" wrapText="1"/>
    </xf>
    <xf numFmtId="0" fontId="8" fillId="8" borderId="15" xfId="0" applyFont="1" applyFill="1" applyBorder="1" applyAlignment="1">
      <alignment horizontal="left" vertical="center" wrapText="1"/>
    </xf>
    <xf numFmtId="0" fontId="27" fillId="0" borderId="4" xfId="0" applyFont="1" applyBorder="1" applyAlignment="1">
      <alignment vertical="center"/>
    </xf>
    <xf numFmtId="0" fontId="28" fillId="0" borderId="18" xfId="0" applyFont="1" applyBorder="1" applyAlignment="1">
      <alignment vertical="center" wrapText="1"/>
    </xf>
    <xf numFmtId="0" fontId="28" fillId="0" borderId="4" xfId="0" applyFont="1" applyBorder="1" applyAlignment="1">
      <alignment vertical="center" wrapText="1"/>
    </xf>
    <xf numFmtId="0" fontId="28" fillId="0" borderId="19" xfId="0" applyFont="1" applyBorder="1" applyAlignment="1">
      <alignment vertical="center" wrapText="1"/>
    </xf>
    <xf numFmtId="0" fontId="28" fillId="0" borderId="18" xfId="0" applyFont="1" applyBorder="1" applyAlignment="1">
      <alignment vertical="center"/>
    </xf>
    <xf numFmtId="0" fontId="28" fillId="0" borderId="4" xfId="0" applyFont="1" applyBorder="1" applyAlignment="1">
      <alignment vertical="center"/>
    </xf>
    <xf numFmtId="0" fontId="28" fillId="0" borderId="19" xfId="0" applyFont="1" applyBorder="1" applyAlignment="1">
      <alignment vertical="center"/>
    </xf>
    <xf numFmtId="0" fontId="0" fillId="0" borderId="0" xfId="0" applyAlignment="1">
      <alignment vertical="center" wrapText="1"/>
    </xf>
    <xf numFmtId="0" fontId="8" fillId="0" borderId="0" xfId="0" applyFont="1" applyAlignment="1">
      <alignment vertical="top" wrapText="1"/>
    </xf>
    <xf numFmtId="0" fontId="0" fillId="0" borderId="25" xfId="0" applyBorder="1" applyAlignment="1">
      <alignment horizontal="center" vertical="center"/>
    </xf>
    <xf numFmtId="43" fontId="0" fillId="0" borderId="25" xfId="3" applyFont="1" applyBorder="1" applyAlignment="1">
      <alignment horizontal="right" vertical="center"/>
    </xf>
    <xf numFmtId="0" fontId="0" fillId="0" borderId="25" xfId="0" applyBorder="1" applyAlignment="1">
      <alignment horizontal="right" vertical="center"/>
    </xf>
    <xf numFmtId="0" fontId="0" fillId="0" borderId="26" xfId="0" applyBorder="1"/>
    <xf numFmtId="0" fontId="0" fillId="0" borderId="27" xfId="0" applyBorder="1"/>
    <xf numFmtId="0" fontId="0" fillId="0" borderId="28" xfId="0" applyBorder="1"/>
    <xf numFmtId="0" fontId="0" fillId="0" borderId="26" xfId="0" applyBorder="1" applyAlignment="1">
      <alignment horizontal="left" vertical="center"/>
    </xf>
    <xf numFmtId="43" fontId="0" fillId="0" borderId="27" xfId="3" applyFont="1" applyBorder="1"/>
    <xf numFmtId="43" fontId="0" fillId="0" borderId="28" xfId="3" applyFont="1" applyBorder="1"/>
    <xf numFmtId="0" fontId="0" fillId="11" borderId="25" xfId="0" applyFill="1" applyBorder="1" applyAlignment="1">
      <alignment horizontal="left" vertical="center"/>
    </xf>
    <xf numFmtId="0" fontId="0" fillId="11" borderId="25" xfId="0" applyFill="1" applyBorder="1" applyAlignment="1">
      <alignment horizontal="center" vertical="center"/>
    </xf>
    <xf numFmtId="0" fontId="0" fillId="11" borderId="25" xfId="0" applyFill="1" applyBorder="1" applyAlignment="1">
      <alignment horizontal="center" vertical="center" wrapText="1"/>
    </xf>
    <xf numFmtId="0" fontId="0" fillId="12" borderId="25" xfId="0" applyFill="1" applyBorder="1" applyAlignment="1">
      <alignment horizontal="center" vertical="center"/>
    </xf>
    <xf numFmtId="43" fontId="17" fillId="0" borderId="25" xfId="0" applyNumberFormat="1" applyFont="1" applyBorder="1" applyAlignment="1">
      <alignment vertical="center"/>
    </xf>
    <xf numFmtId="0" fontId="17" fillId="11" borderId="25" xfId="0" applyFont="1" applyFill="1" applyBorder="1" applyAlignment="1">
      <alignment vertical="center"/>
    </xf>
    <xf numFmtId="2" fontId="17" fillId="13" borderId="25" xfId="0" applyNumberFormat="1" applyFont="1" applyFill="1" applyBorder="1" applyAlignment="1">
      <alignment vertical="center"/>
    </xf>
    <xf numFmtId="0" fontId="18" fillId="6" borderId="6" xfId="0" applyFont="1" applyFill="1" applyBorder="1" applyAlignment="1">
      <alignment horizontal="center"/>
    </xf>
    <xf numFmtId="0" fontId="18" fillId="6" borderId="7" xfId="0" applyFont="1" applyFill="1" applyBorder="1" applyAlignment="1">
      <alignment horizontal="center"/>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0" borderId="12"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 fillId="0" borderId="9" xfId="0" applyFont="1" applyBorder="1" applyAlignment="1">
      <alignmen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8" xfId="0" applyFont="1" applyBorder="1" applyAlignment="1">
      <alignment horizontal="left" vertical="center" wrapText="1"/>
    </xf>
    <xf numFmtId="0" fontId="2" fillId="0" borderId="11" xfId="0" applyFont="1" applyBorder="1" applyAlignment="1">
      <alignment horizontal="left" vertical="center" wrapText="1"/>
    </xf>
    <xf numFmtId="0" fontId="9" fillId="0" borderId="0" xfId="0" applyFont="1" applyAlignment="1">
      <alignment horizontal="left" vertical="center" wrapText="1"/>
    </xf>
    <xf numFmtId="0" fontId="27" fillId="0" borderId="18"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8" xfId="0" applyFont="1" applyBorder="1" applyAlignment="1">
      <alignment horizontal="center" vertical="center"/>
    </xf>
    <xf numFmtId="0" fontId="27" fillId="0" borderId="4" xfId="0" applyFont="1" applyBorder="1" applyAlignment="1">
      <alignment horizontal="center" vertical="center"/>
    </xf>
    <xf numFmtId="0" fontId="27" fillId="0" borderId="19" xfId="0" applyFont="1" applyBorder="1" applyAlignment="1">
      <alignment horizontal="center" vertical="center"/>
    </xf>
    <xf numFmtId="0" fontId="8" fillId="10" borderId="18"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19" xfId="0" applyFont="1" applyFill="1" applyBorder="1" applyAlignment="1">
      <alignment horizontal="center" vertical="center" wrapText="1"/>
    </xf>
    <xf numFmtId="0" fontId="28" fillId="0" borderId="18"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19"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8" xfId="0" applyFont="1" applyBorder="1" applyAlignment="1">
      <alignment horizontal="center" vertical="center"/>
    </xf>
    <xf numFmtId="0" fontId="8" fillId="0" borderId="4" xfId="0" applyFont="1" applyBorder="1" applyAlignment="1">
      <alignment horizontal="center" vertical="center"/>
    </xf>
    <xf numFmtId="0" fontId="8" fillId="0" borderId="19" xfId="0" applyFont="1" applyBorder="1" applyAlignment="1">
      <alignment horizontal="center" vertical="center"/>
    </xf>
    <xf numFmtId="0" fontId="28" fillId="0" borderId="18" xfId="0" applyFont="1" applyBorder="1" applyAlignment="1">
      <alignment horizontal="left" vertical="top" wrapText="1"/>
    </xf>
    <xf numFmtId="0" fontId="28" fillId="0" borderId="4" xfId="0" applyFont="1" applyBorder="1" applyAlignment="1">
      <alignment horizontal="left" vertical="top" wrapText="1"/>
    </xf>
    <xf numFmtId="0" fontId="28" fillId="0" borderId="19" xfId="0" applyFont="1" applyBorder="1" applyAlignment="1">
      <alignment horizontal="left" vertical="top" wrapText="1"/>
    </xf>
    <xf numFmtId="0" fontId="8" fillId="2" borderId="5" xfId="0" applyFont="1" applyFill="1" applyBorder="1" applyAlignment="1">
      <alignment horizontal="justify" vertical="center"/>
    </xf>
    <xf numFmtId="0" fontId="8" fillId="2" borderId="4" xfId="0" applyFont="1" applyFill="1" applyBorder="1" applyAlignment="1">
      <alignment horizontal="justify" vertical="center"/>
    </xf>
    <xf numFmtId="0" fontId="8" fillId="2" borderId="3" xfId="0" applyFont="1" applyFill="1" applyBorder="1" applyAlignment="1">
      <alignment horizontal="justify" vertical="center"/>
    </xf>
    <xf numFmtId="0" fontId="8" fillId="0" borderId="5" xfId="0" applyFont="1" applyBorder="1" applyAlignment="1">
      <alignment horizontal="center" vertical="center"/>
    </xf>
    <xf numFmtId="0" fontId="8" fillId="0" borderId="3" xfId="0" applyFont="1" applyBorder="1" applyAlignment="1">
      <alignment horizontal="center" vertical="center"/>
    </xf>
    <xf numFmtId="0" fontId="8" fillId="8" borderId="15" xfId="0" applyFont="1" applyFill="1" applyBorder="1" applyAlignment="1">
      <alignment horizontal="justify" vertical="center" wrapText="1"/>
    </xf>
    <xf numFmtId="0" fontId="8" fillId="8" borderId="15" xfId="0" applyFont="1" applyFill="1" applyBorder="1" applyAlignment="1">
      <alignment horizontal="left" vertical="center" wrapText="1"/>
    </xf>
    <xf numFmtId="0" fontId="8" fillId="8" borderId="4" xfId="0" applyFont="1" applyFill="1" applyBorder="1" applyAlignment="1">
      <alignment horizontal="left" vertical="center" wrapText="1"/>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115844</xdr:colOff>
      <xdr:row>18</xdr:row>
      <xdr:rowOff>0</xdr:rowOff>
    </xdr:from>
    <xdr:to>
      <xdr:col>0</xdr:col>
      <xdr:colOff>6530202</xdr:colOff>
      <xdr:row>44</xdr:row>
      <xdr:rowOff>48171</xdr:rowOff>
    </xdr:to>
    <xdr:pic>
      <xdr:nvPicPr>
        <xdr:cNvPr id="3" name="Picture 2">
          <a:extLst>
            <a:ext uri="{FF2B5EF4-FFF2-40B4-BE49-F238E27FC236}">
              <a16:creationId xmlns:a16="http://schemas.microsoft.com/office/drawing/2014/main" id="{FC9D76AB-AC48-934D-A8D5-C360A288F1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844" y="9023007"/>
          <a:ext cx="6414358" cy="4956549"/>
        </a:xfrm>
        <a:prstGeom prst="rect">
          <a:avLst/>
        </a:prstGeom>
      </xdr:spPr>
    </xdr:pic>
    <xdr:clientData/>
  </xdr:twoCellAnchor>
  <xdr:twoCellAnchor editAs="oneCell">
    <xdr:from>
      <xdr:col>0</xdr:col>
      <xdr:colOff>107264</xdr:colOff>
      <xdr:row>45</xdr:row>
      <xdr:rowOff>47196</xdr:rowOff>
    </xdr:from>
    <xdr:to>
      <xdr:col>0</xdr:col>
      <xdr:colOff>4492196</xdr:colOff>
      <xdr:row>60</xdr:row>
      <xdr:rowOff>127484</xdr:rowOff>
    </xdr:to>
    <xdr:pic>
      <xdr:nvPicPr>
        <xdr:cNvPr id="4" name="Picture 3">
          <a:extLst>
            <a:ext uri="{FF2B5EF4-FFF2-40B4-BE49-F238E27FC236}">
              <a16:creationId xmlns:a16="http://schemas.microsoft.com/office/drawing/2014/main" id="{1BC404A5-9699-B44A-B7E4-E3CA253C8365}"/>
            </a:ext>
          </a:extLst>
        </xdr:cNvPr>
        <xdr:cNvPicPr/>
      </xdr:nvPicPr>
      <xdr:blipFill>
        <a:blip xmlns:r="http://schemas.openxmlformats.org/officeDocument/2006/relationships" r:embed="rId2"/>
        <a:stretch>
          <a:fillRect/>
        </a:stretch>
      </xdr:blipFill>
      <xdr:spPr>
        <a:xfrm>
          <a:off x="107264" y="14167365"/>
          <a:ext cx="4384932" cy="29120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aul Martin" id="{1AD8F409-0B64-4D2E-A2F3-45120DD79EEF}" userId="S::paul.martin@uncdf.org::d67e0436-17bd-4388-87cc-708952e8f299" providerId="AD"/>
  <person displayName="Lan Laing" id="{3A3B5700-B2ED-4250-BBA0-E7DBC501D91B}" userId="S::lan.laing_un.org#ext#@undp.onmicrosoft.com::ac7c53e2-53a7-4174-acd3-20065b7fabc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 dT="2021-02-18T09:48:38.32" personId="{3A3B5700-B2ED-4250-BBA0-E7DBC501D91B}" id="{D7BDB0FD-95C6-4748-A60C-556AB96679E6}">
    <text>On the result (last paragraph), do you mean:
- the legal framework of the CGCC is established?
-  the CGCC policy framework is officially approved?
- critical partnership development between the government, neighboring countries CG organizations and the private sector created?</text>
  </threadedComment>
  <threadedComment ref="D2" dT="2021-02-18T09:59:30.29" personId="{1AD8F409-0B64-4D2E-A2F3-45120DD79EEF}" id="{4844C4EE-CCC6-4DFB-95F7-583EB93C9E13}" parentId="{D7BDB0FD-95C6-4748-A60C-556AB96679E6}">
    <text xml:space="preserve">These are factual and stand </text>
  </threadedComment>
  <threadedComment ref="D3" dT="2021-02-18T09:52:04.54" personId="{3A3B5700-B2ED-4250-BBA0-E7DBC501D91B}" id="{569F6340-053F-43E0-AFB5-3D41D15ABE52}">
    <text>I understand the JP has not yet officially launched. So the high level results has not yet achieved. Thus, in this response, i would prefer to add another paragrah to explain that</text>
  </threadedComment>
  <threadedComment ref="D4" dT="2021-02-18T10:15:46.15" personId="{3A3B5700-B2ED-4250-BBA0-E7DBC501D91B}" id="{84651061-9A2E-422B-9B94-796B44F1E04C}">
    <text>Should write down results achieved, or explain reasons why results not being delivered.</text>
  </threadedComment>
  <threadedComment ref="D6" dT="2021-02-18T10:19:23.92" personId="{3A3B5700-B2ED-4250-BBA0-E7DBC501D91B}" id="{37799A09-DA9B-45B9-BF77-02BBD3F7E199}">
    <text>I think we should add the results or key activities completed (in case results at output has not yet been delivered) not the list down of all outputs. We should also explain reasons if outputs have not yet been delivered</text>
  </threadedComment>
</ThreadedComments>
</file>

<file path=xl/threadedComments/threadedComment2.xml><?xml version="1.0" encoding="utf-8"?>
<ThreadedComments xmlns="http://schemas.microsoft.com/office/spreadsheetml/2018/threadedcomments" xmlns:x="http://schemas.openxmlformats.org/spreadsheetml/2006/main">
  <threadedComment ref="C7" dT="2021-02-18T09:58:01.88" personId="{3A3B5700-B2ED-4250-BBA0-E7DBC501D91B}" id="{8C3767FC-56FF-43CA-923E-6AB1C5A26028}">
    <text>i see on the left you put "consolidated review paper issued" so why you give reasons of variance with planned target as "none work completed?"</text>
  </threadedComment>
  <threadedComment ref="C12" dT="2021-02-18T09:58:35.46" personId="{3A3B5700-B2ED-4250-BBA0-E7DBC501D91B}" id="{46006689-01CF-46D4-B65E-D5B4426720EB}">
    <text>Same comment as indicator 1.1</text>
  </threadedComment>
  <threadedComment ref="A17" dT="2021-02-18T09:59:24.79" personId="{3A3B5700-B2ED-4250-BBA0-E7DBC501D91B}" id="{872281AF-81B7-4BA2-9B8C-FEEEED50162A}">
    <text>in the document Baseline is 0 right?</text>
  </threadedComment>
  <threadedComment ref="A25" dT="2021-02-18T10:01:24.76" personId="{3A3B5700-B2ED-4250-BBA0-E7DBC501D91B}" id="{C7B331DE-588E-4495-BAC9-A9BC14D673B0}">
    <text>In doc, baseline is 0 right?</text>
  </threadedComment>
  <threadedComment ref="B38" dT="2021-02-18T10:11:37.79" personId="{3A3B5700-B2ED-4250-BBA0-E7DBC501D91B}" id="{931C30BA-EDE5-496A-A802-64CB1E0B48D5}">
    <text>Same as above</text>
  </threadedComment>
  <threadedComment ref="B42" dT="2021-02-18T10:11:55.19" personId="{3A3B5700-B2ED-4250-BBA0-E7DBC501D91B}" id="{28005DAA-8621-4574-97DD-86AAC4334145}">
    <text>Same as above</text>
  </threadedComment>
  <threadedComment ref="B60" dT="2021-02-18T10:12:17.01" personId="{3A3B5700-B2ED-4250-BBA0-E7DBC501D91B}" id="{B394B186-8E29-4D8B-9178-EE1ACE525841}">
    <text>Same as above</text>
  </threadedComment>
  <threadedComment ref="B64" dT="2021-02-18T10:12:17.01" personId="{3A3B5700-B2ED-4250-BBA0-E7DBC501D91B}" id="{FD04D08D-7CEA-4D0D-B0F8-5602FD614888}">
    <text>Same as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about:blank" TargetMode="External"/><Relationship Id="rId7" Type="http://schemas.openxmlformats.org/officeDocument/2006/relationships/printerSettings" Target="../printerSettings/printerSettings9.bin"/><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about:blank" TargetMode="External"/><Relationship Id="rId5" Type="http://schemas.openxmlformats.org/officeDocument/2006/relationships/hyperlink" Target="about:blank" TargetMode="External"/><Relationship Id="rId4" Type="http://schemas.openxmlformats.org/officeDocument/2006/relationships/hyperlink" Target="about:blan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hyperlink" Target="file:///./AppData/Local/AppData/Local/Microsoft/Windows/INetCache/mwalkowiak/AppData/MWALKOWIAK/AppData/olga.aleshina/AppData/Local/Microsoft/covid19mptfcall1/Shared%20Documents/Forms/AllItems.aspx" TargetMode="External"/><Relationship Id="rId2" Type="http://schemas.openxmlformats.org/officeDocument/2006/relationships/hyperlink" Target="file:///./AppData/Local/AppData/Local/Microsoft/Windows/INetCache/mwalkowiak/AppData/MWALKOWIAK/AppData/olga.aleshina/AppData/Local/Microsoft/covid19mptfcall1/Shared%20Documents/Forms/AllItems.aspx" TargetMode="External"/><Relationship Id="rId1"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5"/>
  <sheetViews>
    <sheetView zoomScale="70" zoomScaleNormal="70" workbookViewId="0">
      <selection activeCell="C3" sqref="C3"/>
    </sheetView>
  </sheetViews>
  <sheetFormatPr defaultColWidth="8.85546875" defaultRowHeight="15"/>
  <cols>
    <col min="1" max="1" width="1.42578125" customWidth="1"/>
    <col min="2" max="2" width="1.85546875" bestFit="1" customWidth="1"/>
    <col min="3" max="3" width="113.42578125" customWidth="1"/>
  </cols>
  <sheetData>
    <row r="1" spans="2:3" ht="17.100000000000001">
      <c r="B1" s="131" t="s">
        <v>0</v>
      </c>
      <c r="C1" s="132"/>
    </row>
    <row r="2" spans="2:3" ht="32.1">
      <c r="B2" s="24">
        <v>1</v>
      </c>
      <c r="C2" s="25" t="s">
        <v>1</v>
      </c>
    </row>
    <row r="3" spans="2:3" ht="176.1">
      <c r="B3" s="24">
        <v>2</v>
      </c>
      <c r="C3" s="26" t="s">
        <v>2</v>
      </c>
    </row>
    <row r="4" spans="2:3" ht="48">
      <c r="B4" s="24">
        <v>3</v>
      </c>
      <c r="C4" s="25" t="s">
        <v>3</v>
      </c>
    </row>
    <row r="5" spans="2:3" ht="15.95" thickBot="1">
      <c r="B5" s="27"/>
      <c r="C5" s="28"/>
    </row>
    <row r="6" spans="2:3">
      <c r="B6" s="29" t="s">
        <v>4</v>
      </c>
      <c r="C6" s="30" t="s">
        <v>5</v>
      </c>
    </row>
    <row r="7" spans="2:3">
      <c r="B7" s="24"/>
      <c r="C7" s="31" t="s">
        <v>6</v>
      </c>
    </row>
    <row r="8" spans="2:3" ht="32.1">
      <c r="B8" s="24">
        <v>4</v>
      </c>
      <c r="C8" s="25" t="s">
        <v>7</v>
      </c>
    </row>
    <row r="9" spans="2:3" ht="32.1">
      <c r="B9" s="24">
        <v>5</v>
      </c>
      <c r="C9" s="25" t="s">
        <v>8</v>
      </c>
    </row>
    <row r="10" spans="2:3">
      <c r="B10" s="24">
        <v>6</v>
      </c>
      <c r="C10" s="31" t="s">
        <v>9</v>
      </c>
    </row>
    <row r="11" spans="2:3" ht="15.95" thickBot="1">
      <c r="B11" s="27"/>
      <c r="C11" s="28"/>
    </row>
    <row r="12" spans="2:3">
      <c r="B12" s="32" t="s">
        <v>10</v>
      </c>
      <c r="C12" s="33" t="s">
        <v>11</v>
      </c>
    </row>
    <row r="13" spans="2:3">
      <c r="B13" s="24"/>
      <c r="C13" s="31" t="s">
        <v>6</v>
      </c>
    </row>
    <row r="14" spans="2:3" ht="32.1">
      <c r="B14" s="24">
        <v>7</v>
      </c>
      <c r="C14" s="25" t="s">
        <v>7</v>
      </c>
    </row>
    <row r="15" spans="2:3" ht="15.95" thickBot="1">
      <c r="B15" s="27">
        <v>8</v>
      </c>
      <c r="C15" s="28" t="s">
        <v>9</v>
      </c>
    </row>
  </sheetData>
  <mergeCells count="1">
    <mergeCell ref="B1:C1"/>
  </mergeCells>
  <printOptions gridLines="1"/>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29"/>
  <sheetViews>
    <sheetView topLeftCell="A3" zoomScale="94" zoomScaleNormal="94" workbookViewId="0">
      <selection activeCell="B4" sqref="B4"/>
    </sheetView>
  </sheetViews>
  <sheetFormatPr defaultColWidth="9.140625" defaultRowHeight="29.25" customHeight="1"/>
  <cols>
    <col min="1" max="1" width="117.42578125" style="1" customWidth="1"/>
    <col min="2" max="2" width="115.42578125" customWidth="1"/>
  </cols>
  <sheetData>
    <row r="1" spans="1:2" ht="29.25" customHeight="1">
      <c r="A1" s="16" t="s">
        <v>141</v>
      </c>
      <c r="B1" s="16" t="s">
        <v>141</v>
      </c>
    </row>
    <row r="2" spans="1:2" ht="54.75" customHeight="1">
      <c r="A2" s="2" t="s">
        <v>142</v>
      </c>
      <c r="B2" s="2" t="s">
        <v>142</v>
      </c>
    </row>
    <row r="3" spans="1:2" ht="29.25" customHeight="1">
      <c r="A3" s="17"/>
      <c r="B3" s="17"/>
    </row>
    <row r="4" spans="1:2" ht="79.5" customHeight="1">
      <c r="A4" s="17"/>
      <c r="B4" s="17"/>
    </row>
    <row r="5" spans="1:2" ht="29.25" customHeight="1">
      <c r="A5" s="17"/>
      <c r="B5" s="17" t="s">
        <v>187</v>
      </c>
    </row>
    <row r="6" spans="1:2" ht="41.45" customHeight="1">
      <c r="A6" s="17"/>
      <c r="B6" s="64"/>
    </row>
    <row r="7" spans="1:2" ht="40.5" customHeight="1">
      <c r="A7" s="17"/>
      <c r="B7" s="65"/>
    </row>
    <row r="8" spans="1:2" ht="51.95" customHeight="1">
      <c r="A8" s="17"/>
      <c r="B8" s="65"/>
    </row>
    <row r="9" spans="1:2" ht="34.5" customHeight="1">
      <c r="A9" s="17"/>
      <c r="B9" s="66"/>
    </row>
    <row r="10" spans="1:2" ht="54" customHeight="1">
      <c r="A10" s="18"/>
      <c r="B10" s="65"/>
    </row>
    <row r="11" spans="1:2" ht="29.25" customHeight="1">
      <c r="A11" s="19" t="s">
        <v>144</v>
      </c>
      <c r="B11" s="19" t="s">
        <v>144</v>
      </c>
    </row>
    <row r="12" spans="1:2" ht="29.25" customHeight="1">
      <c r="A12" s="37" t="s">
        <v>145</v>
      </c>
      <c r="B12" s="37"/>
    </row>
    <row r="13" spans="1:2" ht="29.25" customHeight="1">
      <c r="A13" s="2" t="s">
        <v>146</v>
      </c>
      <c r="B13" s="2" t="s">
        <v>146</v>
      </c>
    </row>
    <row r="14" spans="1:2" ht="29.25" customHeight="1">
      <c r="A14" s="3" t="s">
        <v>147</v>
      </c>
      <c r="B14" s="3" t="s">
        <v>147</v>
      </c>
    </row>
    <row r="15" spans="1:2" ht="29.25" customHeight="1">
      <c r="A15" s="4" t="s">
        <v>148</v>
      </c>
      <c r="B15" s="4" t="s">
        <v>148</v>
      </c>
    </row>
    <row r="16" spans="1:2" ht="29.25" customHeight="1">
      <c r="A16" s="5" t="s">
        <v>149</v>
      </c>
      <c r="B16" s="5" t="s">
        <v>149</v>
      </c>
    </row>
    <row r="17" spans="1:2" ht="29.25" customHeight="1">
      <c r="A17" s="5" t="s">
        <v>150</v>
      </c>
      <c r="B17" s="5" t="s">
        <v>150</v>
      </c>
    </row>
    <row r="18" spans="1:2" ht="29.25" customHeight="1">
      <c r="A18" s="34" t="s">
        <v>151</v>
      </c>
      <c r="B18" s="34" t="s">
        <v>151</v>
      </c>
    </row>
    <row r="19" spans="1:2" ht="29.25" customHeight="1">
      <c r="B19" s="1"/>
    </row>
    <row r="20" spans="1:2" ht="62.1" customHeight="1">
      <c r="B20" s="61"/>
    </row>
    <row r="21" spans="1:2" ht="62.1" customHeight="1">
      <c r="B21" s="62"/>
    </row>
    <row r="22" spans="1:2" ht="62.1" customHeight="1">
      <c r="B22" s="62"/>
    </row>
    <row r="23" spans="1:2" ht="42.6" customHeight="1">
      <c r="B23" s="63"/>
    </row>
    <row r="24" spans="1:2" ht="62.1" customHeight="1">
      <c r="B24" s="62"/>
    </row>
    <row r="25" spans="1:2" ht="29.25" customHeight="1">
      <c r="B25" s="1"/>
    </row>
    <row r="26" spans="1:2" ht="29.25" customHeight="1">
      <c r="B26" s="1"/>
    </row>
    <row r="27" spans="1:2" ht="29.25" customHeight="1">
      <c r="B27" s="1"/>
    </row>
    <row r="28" spans="1:2" ht="29.25" customHeight="1">
      <c r="B28" s="1"/>
    </row>
    <row r="29" spans="1:2" ht="29.25" customHeight="1">
      <c r="B29" s="1"/>
    </row>
  </sheetData>
  <hyperlinks>
    <hyperlink ref="A11" r:id="rId1" display="../../../../covid19mptfcall1/Shared Documents/Forms/AllItems.aspx" xr:uid="{00000000-0004-0000-0800-000000000000}"/>
    <hyperlink ref="A14" r:id="rId2" display="../../../../covid19mptfcall1/Shared Documents/Forms/AllItems.aspx" xr:uid="{00000000-0004-0000-0800-000001000000}"/>
    <hyperlink ref="A18"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800-000002000000}"/>
    <hyperlink ref="B11" r:id="rId4" display="../../../../covid19mptfcall1/Shared Documents/Forms/AllItems.aspx" xr:uid="{00000000-0004-0000-0800-000003000000}"/>
    <hyperlink ref="B14" r:id="rId5" display="../../../../covid19mptfcall1/Shared Documents/Forms/AllItems.aspx" xr:uid="{00000000-0004-0000-0800-000004000000}"/>
    <hyperlink ref="B18" r:id="rId6"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800-000005000000}"/>
  </hyperlinks>
  <pageMargins left="0.7" right="0.7" top="0.75" bottom="0.75" header="0.3" footer="0.3"/>
  <pageSetup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zoomScale="195" zoomScaleNormal="195" workbookViewId="0">
      <selection activeCell="B35" sqref="B35"/>
    </sheetView>
  </sheetViews>
  <sheetFormatPr defaultColWidth="8.85546875" defaultRowHeight="15"/>
  <cols>
    <col min="1" max="1" width="15.42578125" style="9" customWidth="1"/>
    <col min="2" max="2" width="43.42578125" style="9" customWidth="1"/>
    <col min="3" max="3" width="2.42578125" style="9" customWidth="1"/>
    <col min="4" max="4" width="16.140625" style="9" customWidth="1"/>
    <col min="5" max="5" width="40.85546875" style="9" customWidth="1"/>
  </cols>
  <sheetData>
    <row r="1" spans="1:5">
      <c r="A1" s="133" t="s">
        <v>12</v>
      </c>
      <c r="B1" s="134"/>
      <c r="C1" s="135"/>
      <c r="D1" s="136" t="s">
        <v>13</v>
      </c>
      <c r="E1" s="137"/>
    </row>
    <row r="2" spans="1:5" ht="27.95">
      <c r="A2" s="94" t="s">
        <v>14</v>
      </c>
      <c r="B2" s="7"/>
      <c r="C2" s="135"/>
      <c r="D2" s="94" t="s">
        <v>15</v>
      </c>
      <c r="E2" s="7"/>
    </row>
    <row r="3" spans="1:5" ht="42">
      <c r="A3" s="94" t="s">
        <v>16</v>
      </c>
      <c r="B3" s="7"/>
      <c r="C3" s="135"/>
      <c r="D3" s="1" t="s">
        <v>17</v>
      </c>
      <c r="E3" s="7"/>
    </row>
    <row r="4" spans="1:5" ht="48">
      <c r="A4" s="11" t="s">
        <v>18</v>
      </c>
      <c r="B4" s="10"/>
      <c r="C4" s="135"/>
      <c r="D4" s="11" t="s">
        <v>19</v>
      </c>
      <c r="E4" s="7"/>
    </row>
    <row r="5" spans="1:5" ht="32.1">
      <c r="A5" s="94" t="s">
        <v>20</v>
      </c>
      <c r="B5" s="10"/>
      <c r="C5" s="135"/>
      <c r="D5" s="11" t="s">
        <v>21</v>
      </c>
      <c r="E5" s="10"/>
    </row>
    <row r="6" spans="1:5" ht="15.95" thickBot="1">
      <c r="A6" s="11"/>
      <c r="B6" s="10"/>
      <c r="C6" s="135"/>
      <c r="D6"/>
      <c r="E6" s="10"/>
    </row>
    <row r="7" spans="1:5" ht="14.25" customHeight="1">
      <c r="A7" s="133" t="s">
        <v>22</v>
      </c>
      <c r="B7" s="134"/>
      <c r="C7" s="135"/>
      <c r="D7" s="133" t="s">
        <v>23</v>
      </c>
      <c r="E7" s="134"/>
    </row>
    <row r="8" spans="1:5" ht="24.6" customHeight="1">
      <c r="A8" s="139" t="s">
        <v>24</v>
      </c>
      <c r="B8" s="141" t="s">
        <v>25</v>
      </c>
      <c r="C8" s="135"/>
      <c r="D8" s="139" t="s">
        <v>26</v>
      </c>
      <c r="E8" s="141" t="s">
        <v>27</v>
      </c>
    </row>
    <row r="9" spans="1:5">
      <c r="A9" s="139"/>
      <c r="B9" s="141"/>
      <c r="C9" s="135"/>
      <c r="D9" s="139"/>
      <c r="E9" s="141"/>
    </row>
    <row r="10" spans="1:5" ht="78" customHeight="1" thickBot="1">
      <c r="A10" s="140"/>
      <c r="B10" s="142"/>
      <c r="C10" s="135"/>
      <c r="D10" s="140"/>
      <c r="E10" s="142"/>
    </row>
    <row r="11" spans="1:5" ht="14.25" customHeight="1">
      <c r="A11" s="133" t="s">
        <v>28</v>
      </c>
      <c r="B11" s="134"/>
      <c r="C11" s="22"/>
      <c r="D11" s="23"/>
      <c r="E11" s="23"/>
    </row>
    <row r="12" spans="1:5" ht="14.25" customHeight="1">
      <c r="A12" s="94" t="s">
        <v>29</v>
      </c>
      <c r="B12" s="7"/>
      <c r="C12" s="138"/>
      <c r="D12"/>
      <c r="E12"/>
    </row>
    <row r="13" spans="1:5">
      <c r="A13" s="94" t="s">
        <v>30</v>
      </c>
      <c r="B13" s="7"/>
      <c r="C13" s="138"/>
      <c r="D13"/>
      <c r="E13"/>
    </row>
    <row r="14" spans="1:5" ht="15.95" thickBot="1">
      <c r="A14" s="8" t="s">
        <v>31</v>
      </c>
      <c r="B14" s="6"/>
      <c r="C14" s="138"/>
      <c r="D14"/>
      <c r="E14"/>
    </row>
    <row r="15" spans="1:5">
      <c r="A15" s="23"/>
      <c r="B15" s="23"/>
      <c r="C15" s="94"/>
      <c r="D15"/>
      <c r="E15"/>
    </row>
    <row r="16" spans="1:5" ht="22.35" customHeight="1">
      <c r="A16" s="143" t="s">
        <v>32</v>
      </c>
      <c r="B16" s="143"/>
      <c r="C16" s="143"/>
      <c r="D16" s="143"/>
      <c r="E16" s="143"/>
    </row>
    <row r="17" spans="1:5">
      <c r="A17" s="143" t="s">
        <v>33</v>
      </c>
      <c r="B17" s="143"/>
      <c r="C17" s="143"/>
      <c r="D17" s="143"/>
      <c r="E17" s="143"/>
    </row>
    <row r="18" spans="1:5">
      <c r="A18" s="143" t="s">
        <v>34</v>
      </c>
      <c r="B18" s="143"/>
      <c r="C18" s="143"/>
      <c r="D18" s="143"/>
      <c r="E18" s="143"/>
    </row>
    <row r="19" spans="1:5" ht="29.1" customHeight="1">
      <c r="A19" s="143" t="s">
        <v>35</v>
      </c>
      <c r="B19" s="143"/>
      <c r="C19" s="143"/>
      <c r="D19" s="143"/>
      <c r="E19" s="143"/>
    </row>
  </sheetData>
  <mergeCells count="16">
    <mergeCell ref="A16:E16"/>
    <mergeCell ref="A17:E17"/>
    <mergeCell ref="A18:E18"/>
    <mergeCell ref="A19:E19"/>
    <mergeCell ref="A7:B7"/>
    <mergeCell ref="C7:C10"/>
    <mergeCell ref="D7:E7"/>
    <mergeCell ref="E8:E10"/>
    <mergeCell ref="A1:B1"/>
    <mergeCell ref="C1:C6"/>
    <mergeCell ref="A11:B11"/>
    <mergeCell ref="D1:E1"/>
    <mergeCell ref="C12:C14"/>
    <mergeCell ref="A8:A10"/>
    <mergeCell ref="D8:D10"/>
    <mergeCell ref="B8:B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166" zoomScaleNormal="166" workbookViewId="0">
      <pane xSplit="3" ySplit="1" topLeftCell="D9" activePane="bottomRight" state="frozen"/>
      <selection pane="bottomRight" activeCell="D8" sqref="D8"/>
      <selection pane="bottomLeft" activeCell="D13" sqref="A1:XFD1048576"/>
      <selection pane="topRight" activeCell="D13" sqref="A1:XFD1048576"/>
    </sheetView>
  </sheetViews>
  <sheetFormatPr defaultColWidth="9.140625" defaultRowHeight="14.1"/>
  <cols>
    <col min="1" max="1" width="5.42578125" style="21" customWidth="1"/>
    <col min="2" max="2" width="13.42578125" style="14" customWidth="1"/>
    <col min="3" max="3" width="31.42578125" style="14" customWidth="1"/>
    <col min="4" max="4" width="84.42578125" style="14" customWidth="1"/>
    <col min="5" max="16384" width="9.140625" style="12"/>
  </cols>
  <sheetData>
    <row r="1" spans="1:4" ht="17.100000000000001">
      <c r="A1" s="21" t="s">
        <v>36</v>
      </c>
      <c r="B1" s="13" t="s">
        <v>37</v>
      </c>
      <c r="C1" s="13" t="s">
        <v>38</v>
      </c>
      <c r="D1" s="13" t="s">
        <v>39</v>
      </c>
    </row>
    <row r="2" spans="1:4" ht="221.25" customHeight="1">
      <c r="A2" s="36">
        <v>1</v>
      </c>
      <c r="B2" s="35" t="s">
        <v>40</v>
      </c>
      <c r="C2" s="15" t="s">
        <v>41</v>
      </c>
      <c r="D2" s="14" t="s">
        <v>42</v>
      </c>
    </row>
    <row r="3" spans="1:4" ht="128.25">
      <c r="A3" s="36">
        <v>2</v>
      </c>
      <c r="B3" s="35" t="s">
        <v>43</v>
      </c>
      <c r="C3" s="15" t="s">
        <v>44</v>
      </c>
      <c r="D3" s="114" t="s">
        <v>45</v>
      </c>
    </row>
    <row r="4" spans="1:4" ht="77.25" customHeight="1">
      <c r="A4" s="36">
        <v>3.1</v>
      </c>
      <c r="B4" s="35" t="s">
        <v>46</v>
      </c>
      <c r="C4" s="95" t="s">
        <v>47</v>
      </c>
      <c r="D4" s="14" t="s">
        <v>48</v>
      </c>
    </row>
    <row r="5" spans="1:4" ht="299.25">
      <c r="A5" s="36">
        <v>3.2</v>
      </c>
      <c r="B5" s="35" t="s">
        <v>49</v>
      </c>
      <c r="C5" s="95" t="s">
        <v>50</v>
      </c>
      <c r="D5" s="114" t="s">
        <v>51</v>
      </c>
    </row>
    <row r="6" spans="1:4" ht="186.6" customHeight="1">
      <c r="A6" s="36">
        <v>3.3</v>
      </c>
      <c r="B6" s="35" t="s">
        <v>52</v>
      </c>
      <c r="C6" s="15" t="s">
        <v>53</v>
      </c>
      <c r="D6" s="114" t="s">
        <v>54</v>
      </c>
    </row>
    <row r="7" spans="1:4" ht="185.25">
      <c r="A7" s="36">
        <v>3.4</v>
      </c>
      <c r="B7" s="35" t="s">
        <v>55</v>
      </c>
      <c r="C7" s="15" t="s">
        <v>56</v>
      </c>
      <c r="D7" s="14" t="s">
        <v>57</v>
      </c>
    </row>
    <row r="8" spans="1:4" ht="144">
      <c r="A8" s="36">
        <v>3.5</v>
      </c>
      <c r="B8" s="35" t="s">
        <v>58</v>
      </c>
      <c r="C8" s="15" t="s">
        <v>59</v>
      </c>
      <c r="D8" s="14" t="s">
        <v>60</v>
      </c>
    </row>
    <row r="9" spans="1:4" ht="60">
      <c r="A9" s="36">
        <v>3.6</v>
      </c>
      <c r="B9" s="35" t="s">
        <v>61</v>
      </c>
      <c r="C9" s="15" t="s">
        <v>62</v>
      </c>
      <c r="D9" s="14" t="s">
        <v>63</v>
      </c>
    </row>
    <row r="10" spans="1:4" ht="45">
      <c r="A10" s="36">
        <v>4</v>
      </c>
      <c r="B10" s="35" t="s">
        <v>64</v>
      </c>
      <c r="C10" s="15" t="s">
        <v>65</v>
      </c>
      <c r="D10" s="14" t="s">
        <v>66</v>
      </c>
    </row>
    <row r="11" spans="1:4" ht="75">
      <c r="A11" s="36">
        <v>5</v>
      </c>
      <c r="B11" s="35" t="s">
        <v>67</v>
      </c>
      <c r="C11" s="15" t="s">
        <v>68</v>
      </c>
      <c r="D11" s="14" t="s">
        <v>69</v>
      </c>
    </row>
    <row r="12" spans="1:4">
      <c r="C12" s="15"/>
    </row>
    <row r="13" spans="1:4">
      <c r="C13" s="15"/>
    </row>
    <row r="14" spans="1:4">
      <c r="C14" s="15"/>
    </row>
    <row r="15" spans="1:4">
      <c r="C15" s="15"/>
    </row>
    <row r="16" spans="1:4">
      <c r="C16" s="15"/>
    </row>
    <row r="17" spans="3:3">
      <c r="C17" s="15"/>
    </row>
    <row r="18" spans="3:3">
      <c r="C18" s="15"/>
    </row>
    <row r="19" spans="3:3">
      <c r="C19" s="15"/>
    </row>
    <row r="20" spans="3:3">
      <c r="C20" s="15"/>
    </row>
    <row r="21" spans="3:3">
      <c r="C21" s="15"/>
    </row>
    <row r="22" spans="3:3">
      <c r="C22" s="15"/>
    </row>
    <row r="23" spans="3:3">
      <c r="C23" s="15"/>
    </row>
    <row r="24" spans="3:3">
      <c r="C24" s="15"/>
    </row>
    <row r="25" spans="3:3">
      <c r="C25" s="15"/>
    </row>
  </sheetData>
  <pageMargins left="0.7" right="0.7" top="0.75" bottom="0.75" header="0.3" footer="0.3"/>
  <pageSetup scale="94"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69"/>
  <sheetViews>
    <sheetView zoomScale="174" zoomScaleNormal="174" workbookViewId="0">
      <pane xSplit="1" ySplit="1" topLeftCell="B31" activePane="bottomRight" state="frozen"/>
      <selection pane="bottomRight" activeCell="B47" sqref="B47:B49"/>
      <selection pane="bottomLeft" activeCell="D13" sqref="A1:XFD1048576"/>
      <selection pane="topRight" activeCell="D13" sqref="A1:XFD1048576"/>
    </sheetView>
  </sheetViews>
  <sheetFormatPr defaultColWidth="9.140625" defaultRowHeight="14.1"/>
  <cols>
    <col min="1" max="1" width="85.42578125" style="12" customWidth="1"/>
    <col min="2" max="2" width="33.42578125" style="12" customWidth="1"/>
    <col min="3" max="3" width="47.42578125" style="12" bestFit="1" customWidth="1"/>
    <col min="4" max="4" width="27.85546875" style="12" customWidth="1"/>
    <col min="5" max="16384" width="9.140625" style="12"/>
  </cols>
  <sheetData>
    <row r="1" spans="1:4" ht="15" thickBot="1">
      <c r="A1" s="67"/>
      <c r="B1" s="68" t="s">
        <v>70</v>
      </c>
      <c r="C1" s="69" t="s">
        <v>71</v>
      </c>
      <c r="D1" s="69" t="s">
        <v>72</v>
      </c>
    </row>
    <row r="2" spans="1:4">
      <c r="A2" s="70" t="s">
        <v>73</v>
      </c>
      <c r="B2" s="165">
        <v>0</v>
      </c>
      <c r="C2" s="165" t="s">
        <v>74</v>
      </c>
      <c r="D2" s="165" t="s">
        <v>75</v>
      </c>
    </row>
    <row r="3" spans="1:4">
      <c r="A3" s="71" t="s">
        <v>76</v>
      </c>
      <c r="B3" s="166"/>
      <c r="C3" s="166"/>
      <c r="D3" s="166"/>
    </row>
    <row r="4" spans="1:4">
      <c r="A4" s="72" t="s">
        <v>77</v>
      </c>
      <c r="B4" s="166"/>
      <c r="C4" s="166"/>
      <c r="D4" s="166"/>
    </row>
    <row r="5" spans="1:4">
      <c r="A5" s="72" t="s">
        <v>78</v>
      </c>
      <c r="B5" s="166"/>
      <c r="C5" s="166"/>
      <c r="D5" s="166"/>
    </row>
    <row r="6" spans="1:4" ht="15" thickBot="1">
      <c r="A6" s="102"/>
      <c r="B6" s="167"/>
      <c r="C6" s="167"/>
      <c r="D6" s="167"/>
    </row>
    <row r="7" spans="1:4" ht="63.95" customHeight="1">
      <c r="A7" s="75" t="s">
        <v>79</v>
      </c>
      <c r="B7" s="168" t="s">
        <v>80</v>
      </c>
      <c r="C7" s="168" t="s">
        <v>81</v>
      </c>
      <c r="D7" s="168" t="s">
        <v>82</v>
      </c>
    </row>
    <row r="8" spans="1:4" ht="30" customHeight="1">
      <c r="A8" s="73" t="s">
        <v>83</v>
      </c>
      <c r="B8" s="160"/>
      <c r="C8" s="160"/>
      <c r="D8" s="160"/>
    </row>
    <row r="9" spans="1:4" ht="30" customHeight="1">
      <c r="A9" s="74" t="s">
        <v>77</v>
      </c>
      <c r="B9" s="160"/>
      <c r="C9" s="160"/>
      <c r="D9" s="160"/>
    </row>
    <row r="10" spans="1:4" ht="30" customHeight="1" thickBot="1">
      <c r="A10" s="76" t="s">
        <v>84</v>
      </c>
      <c r="B10" s="169"/>
      <c r="C10" s="169"/>
      <c r="D10" s="169"/>
    </row>
    <row r="11" spans="1:4" ht="14.1" customHeight="1">
      <c r="A11" s="84"/>
      <c r="B11" s="85"/>
      <c r="C11" s="85"/>
      <c r="D11" s="86"/>
    </row>
    <row r="12" spans="1:4" ht="30" customHeight="1">
      <c r="A12" s="77" t="s">
        <v>85</v>
      </c>
      <c r="B12" s="156" t="s">
        <v>86</v>
      </c>
      <c r="C12" s="159" t="s">
        <v>87</v>
      </c>
      <c r="D12" s="159" t="s">
        <v>88</v>
      </c>
    </row>
    <row r="13" spans="1:4" ht="30" customHeight="1">
      <c r="A13" s="74" t="s">
        <v>77</v>
      </c>
      <c r="B13" s="157"/>
      <c r="C13" s="160"/>
      <c r="D13" s="160"/>
    </row>
    <row r="14" spans="1:4" ht="30" customHeight="1">
      <c r="A14" s="78" t="s">
        <v>89</v>
      </c>
      <c r="B14" s="158"/>
      <c r="C14" s="161"/>
      <c r="D14" s="161"/>
    </row>
    <row r="15" spans="1:4" ht="15" customHeight="1">
      <c r="A15" s="80"/>
      <c r="B15" s="81"/>
      <c r="C15" s="82"/>
      <c r="D15" s="83"/>
    </row>
    <row r="16" spans="1:4" ht="30" customHeight="1">
      <c r="A16" s="79" t="s">
        <v>90</v>
      </c>
      <c r="B16" s="144" t="s">
        <v>91</v>
      </c>
      <c r="C16" s="147"/>
      <c r="D16" s="147" t="s">
        <v>92</v>
      </c>
    </row>
    <row r="17" spans="1:4" ht="30" customHeight="1">
      <c r="A17" s="106" t="s">
        <v>93</v>
      </c>
      <c r="B17" s="145"/>
      <c r="C17" s="148"/>
      <c r="D17" s="148"/>
    </row>
    <row r="18" spans="1:4" ht="30" customHeight="1">
      <c r="A18" s="78" t="s">
        <v>94</v>
      </c>
      <c r="B18" s="146"/>
      <c r="C18" s="149"/>
      <c r="D18" s="149"/>
    </row>
    <row r="19" spans="1:4" ht="15" customHeight="1">
      <c r="A19" s="80"/>
      <c r="B19" s="81"/>
      <c r="C19" s="82"/>
      <c r="D19" s="83"/>
    </row>
    <row r="20" spans="1:4" ht="45" customHeight="1">
      <c r="A20" s="87" t="s">
        <v>95</v>
      </c>
      <c r="B20" s="162" t="s">
        <v>96</v>
      </c>
      <c r="C20" s="153" t="s">
        <v>97</v>
      </c>
      <c r="D20" s="107" t="s">
        <v>98</v>
      </c>
    </row>
    <row r="21" spans="1:4" ht="30" customHeight="1">
      <c r="A21" s="74" t="s">
        <v>77</v>
      </c>
      <c r="B21" s="163"/>
      <c r="C21" s="154"/>
      <c r="D21" s="111"/>
    </row>
    <row r="22" spans="1:4" ht="30" customHeight="1">
      <c r="A22" s="78" t="s">
        <v>99</v>
      </c>
      <c r="B22" s="164"/>
      <c r="C22" s="155"/>
      <c r="D22" s="112"/>
    </row>
    <row r="23" spans="1:4" ht="15" customHeight="1">
      <c r="A23" s="80"/>
      <c r="B23" s="81"/>
      <c r="C23" s="82"/>
      <c r="D23" s="83"/>
    </row>
    <row r="24" spans="1:4" ht="30" customHeight="1">
      <c r="A24" s="77" t="s">
        <v>100</v>
      </c>
      <c r="B24" s="96" t="s">
        <v>101</v>
      </c>
      <c r="C24" s="99"/>
      <c r="D24" s="99"/>
    </row>
    <row r="25" spans="1:4" ht="30" customHeight="1">
      <c r="A25" s="74" t="s">
        <v>102</v>
      </c>
      <c r="B25" s="97"/>
      <c r="C25" s="100"/>
      <c r="D25" s="100"/>
    </row>
    <row r="26" spans="1:4" ht="30" customHeight="1">
      <c r="A26" s="78" t="s">
        <v>103</v>
      </c>
      <c r="B26" s="98"/>
      <c r="C26" s="101"/>
      <c r="D26" s="101"/>
    </row>
    <row r="27" spans="1:4" ht="15" customHeight="1">
      <c r="A27" s="80"/>
      <c r="B27" s="81"/>
      <c r="C27" s="82"/>
      <c r="D27" s="83"/>
    </row>
    <row r="28" spans="1:4" s="14" customFormat="1" ht="30" customHeight="1">
      <c r="A28" s="79" t="s">
        <v>104</v>
      </c>
      <c r="B28" s="96"/>
      <c r="C28" s="96"/>
      <c r="D28" s="96"/>
    </row>
    <row r="29" spans="1:4" ht="50.25" customHeight="1">
      <c r="A29" s="79" t="s">
        <v>105</v>
      </c>
      <c r="B29" s="107" t="s">
        <v>101</v>
      </c>
      <c r="C29" s="110"/>
      <c r="D29" s="107"/>
    </row>
    <row r="30" spans="1:4" ht="30" customHeight="1">
      <c r="A30" s="74" t="s">
        <v>77</v>
      </c>
      <c r="B30" s="108"/>
      <c r="C30" s="111"/>
      <c r="D30" s="100" t="s">
        <v>106</v>
      </c>
    </row>
    <row r="31" spans="1:4" ht="30" customHeight="1">
      <c r="A31" s="78" t="s">
        <v>107</v>
      </c>
      <c r="B31" s="109"/>
      <c r="C31" s="112"/>
      <c r="D31" s="109"/>
    </row>
    <row r="32" spans="1:4" ht="15" customHeight="1">
      <c r="A32" s="80"/>
      <c r="B32" s="81"/>
      <c r="C32" s="82"/>
      <c r="D32" s="83"/>
    </row>
    <row r="33" spans="1:4" ht="58.5" customHeight="1">
      <c r="A33" s="79" t="s">
        <v>108</v>
      </c>
      <c r="B33" s="144" t="s">
        <v>109</v>
      </c>
      <c r="C33" s="144" t="s">
        <v>110</v>
      </c>
      <c r="D33" s="147" t="s">
        <v>111</v>
      </c>
    </row>
    <row r="34" spans="1:4" ht="58.5" customHeight="1">
      <c r="A34" s="74" t="s">
        <v>77</v>
      </c>
      <c r="B34" s="145"/>
      <c r="C34" s="145"/>
      <c r="D34" s="148"/>
    </row>
    <row r="35" spans="1:4" ht="58.5" customHeight="1">
      <c r="A35" s="78" t="s">
        <v>112</v>
      </c>
      <c r="B35" s="146"/>
      <c r="C35" s="146"/>
      <c r="D35" s="149"/>
    </row>
    <row r="36" spans="1:4" ht="15" customHeight="1">
      <c r="A36" s="80"/>
      <c r="B36" s="81"/>
      <c r="C36" s="82"/>
      <c r="D36" s="83"/>
    </row>
    <row r="37" spans="1:4" ht="30" customHeight="1">
      <c r="A37" s="79" t="s">
        <v>113</v>
      </c>
      <c r="B37" s="96"/>
      <c r="C37" s="99"/>
      <c r="D37" s="99"/>
    </row>
    <row r="38" spans="1:4" ht="30" customHeight="1">
      <c r="A38" s="74" t="s">
        <v>77</v>
      </c>
      <c r="B38" s="97" t="s">
        <v>74</v>
      </c>
      <c r="C38" s="100"/>
      <c r="D38" s="100"/>
    </row>
    <row r="39" spans="1:4" ht="30" customHeight="1">
      <c r="A39" s="78" t="s">
        <v>114</v>
      </c>
      <c r="B39" s="98"/>
      <c r="C39" s="101"/>
      <c r="D39" s="101" t="s">
        <v>115</v>
      </c>
    </row>
    <row r="40" spans="1:4" ht="15" customHeight="1">
      <c r="A40" s="80"/>
      <c r="B40" s="81"/>
      <c r="C40" s="82"/>
      <c r="D40" s="83"/>
    </row>
    <row r="41" spans="1:4" ht="30" customHeight="1">
      <c r="A41" s="79" t="s">
        <v>116</v>
      </c>
      <c r="B41" s="96"/>
      <c r="C41" s="99"/>
      <c r="D41" s="99"/>
    </row>
    <row r="42" spans="1:4" ht="30" customHeight="1">
      <c r="A42" s="74" t="s">
        <v>77</v>
      </c>
      <c r="B42" s="97" t="s">
        <v>74</v>
      </c>
      <c r="C42" s="100"/>
      <c r="D42" s="100"/>
    </row>
    <row r="43" spans="1:4" ht="30" customHeight="1">
      <c r="A43" s="78" t="s">
        <v>117</v>
      </c>
      <c r="B43" s="98"/>
      <c r="C43" s="101"/>
      <c r="D43" s="101"/>
    </row>
    <row r="44" spans="1:4" ht="15" customHeight="1">
      <c r="A44" s="80"/>
      <c r="B44" s="81"/>
      <c r="C44" s="82"/>
      <c r="D44" s="83"/>
    </row>
    <row r="45" spans="1:4" ht="30" customHeight="1">
      <c r="A45" s="88" t="s">
        <v>118</v>
      </c>
      <c r="B45" s="89"/>
      <c r="C45" s="90" t="s">
        <v>119</v>
      </c>
      <c r="D45" s="91"/>
    </row>
    <row r="46" spans="1:4" ht="15" customHeight="1">
      <c r="A46" s="80"/>
      <c r="B46" s="81"/>
      <c r="C46" s="82"/>
      <c r="D46" s="83"/>
    </row>
    <row r="47" spans="1:4" ht="30" customHeight="1">
      <c r="A47" s="79" t="s">
        <v>120</v>
      </c>
      <c r="B47" s="150" t="s">
        <v>121</v>
      </c>
      <c r="C47" s="99"/>
      <c r="D47" s="99"/>
    </row>
    <row r="48" spans="1:4" ht="30" customHeight="1">
      <c r="A48" s="74" t="s">
        <v>77</v>
      </c>
      <c r="B48" s="151"/>
      <c r="C48" s="97" t="s">
        <v>122</v>
      </c>
      <c r="D48" s="100"/>
    </row>
    <row r="49" spans="1:4" ht="30" customHeight="1">
      <c r="A49" s="78" t="s">
        <v>123</v>
      </c>
      <c r="B49" s="152"/>
      <c r="C49" s="101"/>
      <c r="D49" s="101"/>
    </row>
    <row r="50" spans="1:4" ht="15" customHeight="1">
      <c r="A50" s="80"/>
      <c r="B50" s="81"/>
      <c r="C50" s="82"/>
      <c r="D50" s="83"/>
    </row>
    <row r="51" spans="1:4" ht="30" customHeight="1">
      <c r="A51" s="79" t="s">
        <v>124</v>
      </c>
      <c r="B51" s="144" t="s">
        <v>125</v>
      </c>
      <c r="C51" s="144" t="s">
        <v>126</v>
      </c>
      <c r="D51" s="144" t="s">
        <v>127</v>
      </c>
    </row>
    <row r="52" spans="1:4" ht="30" customHeight="1">
      <c r="A52" s="74" t="s">
        <v>77</v>
      </c>
      <c r="B52" s="145"/>
      <c r="C52" s="145"/>
      <c r="D52" s="145"/>
    </row>
    <row r="53" spans="1:4" ht="30" customHeight="1">
      <c r="A53" s="78" t="s">
        <v>128</v>
      </c>
      <c r="B53" s="146"/>
      <c r="C53" s="146"/>
      <c r="D53" s="146"/>
    </row>
    <row r="54" spans="1:4" ht="15" customHeight="1">
      <c r="A54" s="74"/>
      <c r="B54" s="97"/>
      <c r="C54" s="100"/>
      <c r="D54" s="100"/>
    </row>
    <row r="55" spans="1:4" ht="30" customHeight="1">
      <c r="A55" s="79" t="s">
        <v>129</v>
      </c>
      <c r="B55" s="144" t="s">
        <v>125</v>
      </c>
      <c r="C55" s="144" t="s">
        <v>130</v>
      </c>
      <c r="D55" s="144" t="s">
        <v>131</v>
      </c>
    </row>
    <row r="56" spans="1:4" ht="30" customHeight="1">
      <c r="A56" s="74" t="s">
        <v>77</v>
      </c>
      <c r="B56" s="145"/>
      <c r="C56" s="145"/>
      <c r="D56" s="145"/>
    </row>
    <row r="57" spans="1:4" ht="30" customHeight="1">
      <c r="A57" s="78" t="s">
        <v>132</v>
      </c>
      <c r="B57" s="146"/>
      <c r="C57" s="146"/>
      <c r="D57" s="146"/>
    </row>
    <row r="58" spans="1:4" ht="15" customHeight="1">
      <c r="A58" s="80"/>
      <c r="B58" s="81"/>
      <c r="C58" s="82"/>
      <c r="D58" s="83"/>
    </row>
    <row r="59" spans="1:4" ht="30" customHeight="1">
      <c r="A59" s="79" t="s">
        <v>133</v>
      </c>
      <c r="B59" s="96"/>
      <c r="C59" s="99"/>
      <c r="D59" s="99"/>
    </row>
    <row r="60" spans="1:4" ht="30" customHeight="1">
      <c r="A60" s="74" t="s">
        <v>77</v>
      </c>
      <c r="B60" s="93" t="s">
        <v>134</v>
      </c>
      <c r="C60" s="100"/>
      <c r="D60" s="100"/>
    </row>
    <row r="61" spans="1:4" ht="30" customHeight="1">
      <c r="A61" s="78" t="s">
        <v>135</v>
      </c>
      <c r="B61" s="98"/>
      <c r="C61" s="101"/>
      <c r="D61" s="101"/>
    </row>
    <row r="62" spans="1:4" ht="15" customHeight="1">
      <c r="A62" s="80"/>
      <c r="B62" s="81"/>
      <c r="C62" s="82"/>
      <c r="D62" s="83"/>
    </row>
    <row r="63" spans="1:4" ht="30" customHeight="1">
      <c r="A63" s="79" t="s">
        <v>136</v>
      </c>
      <c r="B63" s="96"/>
      <c r="C63" s="99"/>
      <c r="D63" s="99"/>
    </row>
    <row r="64" spans="1:4" ht="30" customHeight="1">
      <c r="A64" s="74" t="s">
        <v>77</v>
      </c>
      <c r="B64" s="93" t="s">
        <v>134</v>
      </c>
      <c r="C64" s="100"/>
      <c r="D64" s="100"/>
    </row>
    <row r="65" spans="1:4" ht="30" customHeight="1" thickBot="1">
      <c r="A65" s="76" t="s">
        <v>137</v>
      </c>
      <c r="B65" s="92"/>
      <c r="C65" s="103" t="s">
        <v>74</v>
      </c>
      <c r="D65" s="103" t="s">
        <v>138</v>
      </c>
    </row>
    <row r="67" spans="1:4">
      <c r="A67" s="12" t="s">
        <v>139</v>
      </c>
    </row>
    <row r="69" spans="1:4">
      <c r="A69" s="20" t="s">
        <v>140</v>
      </c>
    </row>
  </sheetData>
  <mergeCells count="24">
    <mergeCell ref="B2:B6"/>
    <mergeCell ref="C2:C6"/>
    <mergeCell ref="D2:D6"/>
    <mergeCell ref="B7:B10"/>
    <mergeCell ref="C7:C10"/>
    <mergeCell ref="D7:D10"/>
    <mergeCell ref="B16:B18"/>
    <mergeCell ref="D16:D18"/>
    <mergeCell ref="C16:C18"/>
    <mergeCell ref="C20:C22"/>
    <mergeCell ref="B12:B14"/>
    <mergeCell ref="C12:C14"/>
    <mergeCell ref="D12:D14"/>
    <mergeCell ref="B20:B22"/>
    <mergeCell ref="D55:D57"/>
    <mergeCell ref="B55:B57"/>
    <mergeCell ref="C55:C57"/>
    <mergeCell ref="B33:B35"/>
    <mergeCell ref="C33:C35"/>
    <mergeCell ref="D33:D35"/>
    <mergeCell ref="D51:D53"/>
    <mergeCell ref="B51:B53"/>
    <mergeCell ref="C51:C53"/>
    <mergeCell ref="B47:B49"/>
  </mergeCells>
  <hyperlinks>
    <hyperlink ref="A69" location="_ftnref1" display="_ftnref1" xr:uid="{00000000-0004-0000-0300-000000000000}"/>
    <hyperlink ref="A2" location="_ftn1" display="_ftn1" xr:uid="{00000000-0004-0000-0300-000001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17"/>
  <sheetViews>
    <sheetView tabSelected="1" topLeftCell="A4" zoomScale="296" zoomScaleNormal="296" workbookViewId="0">
      <selection activeCell="B4" sqref="B4"/>
    </sheetView>
  </sheetViews>
  <sheetFormatPr defaultColWidth="9.140625" defaultRowHeight="15"/>
  <cols>
    <col min="1" max="1" width="117.42578125" style="1" customWidth="1"/>
  </cols>
  <sheetData>
    <row r="1" spans="1:1">
      <c r="A1" s="16" t="s">
        <v>141</v>
      </c>
    </row>
    <row r="2" spans="1:1" ht="36">
      <c r="A2" s="2" t="s">
        <v>142</v>
      </c>
    </row>
    <row r="3" spans="1:1">
      <c r="A3" s="17"/>
    </row>
    <row r="4" spans="1:1" ht="409.6">
      <c r="A4" s="113" t="s">
        <v>143</v>
      </c>
    </row>
    <row r="5" spans="1:1">
      <c r="A5" s="17"/>
    </row>
    <row r="6" spans="1:1">
      <c r="A6" s="17"/>
    </row>
    <row r="7" spans="1:1">
      <c r="A7" s="18"/>
    </row>
    <row r="8" spans="1:1">
      <c r="A8" s="19" t="s">
        <v>144</v>
      </c>
    </row>
    <row r="9" spans="1:1">
      <c r="A9" s="37" t="s">
        <v>145</v>
      </c>
    </row>
    <row r="10" spans="1:1">
      <c r="A10" s="2" t="s">
        <v>146</v>
      </c>
    </row>
    <row r="11" spans="1:1">
      <c r="A11" s="3" t="s">
        <v>147</v>
      </c>
    </row>
    <row r="12" spans="1:1" ht="24">
      <c r="A12" s="4" t="s">
        <v>148</v>
      </c>
    </row>
    <row r="13" spans="1:1">
      <c r="A13" s="5" t="s">
        <v>149</v>
      </c>
    </row>
    <row r="14" spans="1:1">
      <c r="A14" s="5" t="s">
        <v>150</v>
      </c>
    </row>
    <row r="15" spans="1:1">
      <c r="A15" s="34" t="s">
        <v>151</v>
      </c>
    </row>
    <row r="17" spans="1:1" ht="32.1">
      <c r="A17" s="1" t="s">
        <v>152</v>
      </c>
    </row>
  </sheetData>
  <hyperlinks>
    <hyperlink ref="A15" r:id="rId1"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 ref="A11" r:id="rId2" display="../../../../covid19mptfcall1/Shared Documents/Forms/AllItems.aspx" xr:uid="{00000000-0004-0000-0400-000001000000}"/>
    <hyperlink ref="A8" r:id="rId3" display="../../../../covid19mptfcall1/Shared Documents/Forms/AllItems.aspx" xr:uid="{00000000-0004-0000-0400-000000000000}"/>
  </hyperlinks>
  <pageMargins left="0.7" right="0.7" top="0.75" bottom="0.75" header="0.3" footer="0.3"/>
  <pageSetup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1CACC-81CB-4B42-93D9-A5C01B349D67}">
  <dimension ref="B6:G15"/>
  <sheetViews>
    <sheetView topLeftCell="A6" zoomScale="188" zoomScaleNormal="188" workbookViewId="0">
      <selection activeCell="I21" sqref="I21"/>
    </sheetView>
  </sheetViews>
  <sheetFormatPr defaultColWidth="11.42578125" defaultRowHeight="15"/>
  <cols>
    <col min="3" max="6" width="18.7109375" customWidth="1"/>
    <col min="7" max="7" width="17.7109375" customWidth="1"/>
  </cols>
  <sheetData>
    <row r="6" spans="2:7" ht="32.1">
      <c r="B6" s="125" t="s">
        <v>153</v>
      </c>
      <c r="C6" s="125" t="s">
        <v>154</v>
      </c>
      <c r="D6" s="126" t="s">
        <v>155</v>
      </c>
      <c r="E6" s="126" t="s">
        <v>156</v>
      </c>
      <c r="F6" s="125" t="s">
        <v>157</v>
      </c>
      <c r="G6" s="125" t="s">
        <v>158</v>
      </c>
    </row>
    <row r="7" spans="2:7">
      <c r="B7" s="115"/>
      <c r="C7" s="127" t="s">
        <v>4</v>
      </c>
      <c r="D7" s="127" t="s">
        <v>10</v>
      </c>
      <c r="E7" s="127" t="s">
        <v>159</v>
      </c>
      <c r="F7" s="127" t="s">
        <v>160</v>
      </c>
      <c r="G7" s="127" t="s">
        <v>161</v>
      </c>
    </row>
    <row r="8" spans="2:7" ht="6" customHeight="1">
      <c r="B8" s="118"/>
      <c r="C8" s="119"/>
      <c r="D8" s="119"/>
      <c r="E8" s="119"/>
      <c r="F8" s="119"/>
      <c r="G8" s="120"/>
    </row>
    <row r="9" spans="2:7" ht="30" customHeight="1">
      <c r="B9" s="124" t="s">
        <v>162</v>
      </c>
      <c r="C9" s="116">
        <v>369991</v>
      </c>
      <c r="D9" s="116">
        <v>242947.19</v>
      </c>
      <c r="E9" s="116">
        <v>80000</v>
      </c>
      <c r="F9" s="116">
        <f>D9+E9</f>
        <v>322947.19</v>
      </c>
      <c r="G9" s="116">
        <f>F9/C9</f>
        <v>0.87285147476560243</v>
      </c>
    </row>
    <row r="10" spans="2:7" ht="6" customHeight="1">
      <c r="B10" s="121"/>
      <c r="C10" s="122"/>
      <c r="D10" s="122"/>
      <c r="E10" s="122"/>
      <c r="F10" s="122"/>
      <c r="G10" s="123"/>
    </row>
    <row r="11" spans="2:7" ht="30" customHeight="1">
      <c r="B11" s="124" t="s">
        <v>163</v>
      </c>
      <c r="C11" s="116">
        <v>147528.39000000001</v>
      </c>
      <c r="D11" s="116">
        <v>4656.03</v>
      </c>
      <c r="E11" s="116">
        <v>50600</v>
      </c>
      <c r="F11" s="116">
        <f>D11+E11</f>
        <v>55256.03</v>
      </c>
      <c r="G11" s="116">
        <f>F11/C11</f>
        <v>0.37454506214024291</v>
      </c>
    </row>
    <row r="12" spans="2:7" ht="6" customHeight="1">
      <c r="B12" s="121"/>
      <c r="C12" s="119"/>
      <c r="D12" s="119"/>
      <c r="E12" s="119"/>
      <c r="F12" s="119"/>
      <c r="G12" s="120"/>
    </row>
    <row r="13" spans="2:7" ht="30" customHeight="1">
      <c r="B13" s="124" t="s">
        <v>164</v>
      </c>
      <c r="C13" s="117"/>
      <c r="D13" s="117"/>
      <c r="E13" s="117"/>
      <c r="F13" s="117">
        <f>D13+E13</f>
        <v>0</v>
      </c>
      <c r="G13" s="117" t="e">
        <f>F13/C13</f>
        <v>#DIV/0!</v>
      </c>
    </row>
    <row r="15" spans="2:7" ht="30" customHeight="1">
      <c r="B15" s="129" t="s">
        <v>165</v>
      </c>
      <c r="C15" s="128">
        <f>C9+C11+C13</f>
        <v>517519.39</v>
      </c>
      <c r="D15" s="128">
        <f>D9+D11+D13</f>
        <v>247603.22</v>
      </c>
      <c r="E15" s="128">
        <f>E9+E11+E13</f>
        <v>130600</v>
      </c>
      <c r="F15" s="128">
        <f>D15+E15</f>
        <v>378203.22</v>
      </c>
      <c r="G15" s="130">
        <f>F15/C15</f>
        <v>0.7308000962050909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9"/>
  <sheetViews>
    <sheetView zoomScale="132" zoomScaleNormal="132" workbookViewId="0">
      <selection activeCell="B2" sqref="B2"/>
    </sheetView>
  </sheetViews>
  <sheetFormatPr defaultColWidth="8.85546875" defaultRowHeight="15"/>
  <cols>
    <col min="1" max="1" width="15.42578125" style="9" customWidth="1"/>
    <col min="2" max="2" width="43.42578125" style="9" customWidth="1"/>
    <col min="3" max="3" width="2.42578125" style="9" customWidth="1"/>
    <col min="4" max="4" width="16.140625" style="9" customWidth="1"/>
    <col min="5" max="5" width="40.85546875" style="9" customWidth="1"/>
  </cols>
  <sheetData>
    <row r="1" spans="1:5">
      <c r="A1" s="133" t="s">
        <v>12</v>
      </c>
      <c r="B1" s="134"/>
      <c r="C1" s="135"/>
      <c r="D1" s="136" t="s">
        <v>13</v>
      </c>
      <c r="E1" s="137"/>
    </row>
    <row r="2" spans="1:5" ht="27.95">
      <c r="A2" s="94" t="s">
        <v>14</v>
      </c>
      <c r="B2" s="7" t="s">
        <v>166</v>
      </c>
      <c r="C2" s="135"/>
      <c r="D2" s="94" t="s">
        <v>15</v>
      </c>
      <c r="E2" s="7" t="s">
        <v>167</v>
      </c>
    </row>
    <row r="3" spans="1:5" ht="42">
      <c r="A3" s="94" t="s">
        <v>16</v>
      </c>
      <c r="B3" s="7"/>
      <c r="C3" s="135"/>
      <c r="D3" s="1" t="s">
        <v>17</v>
      </c>
      <c r="E3" s="7" t="s">
        <v>168</v>
      </c>
    </row>
    <row r="4" spans="1:5" ht="48">
      <c r="A4" s="1" t="s">
        <v>18</v>
      </c>
      <c r="B4" s="10"/>
      <c r="C4" s="135"/>
      <c r="D4" s="1" t="s">
        <v>19</v>
      </c>
      <c r="E4" s="7" t="s">
        <v>169</v>
      </c>
    </row>
    <row r="5" spans="1:5" ht="32.1">
      <c r="A5" s="94" t="s">
        <v>20</v>
      </c>
      <c r="B5" s="10" t="s">
        <v>170</v>
      </c>
      <c r="C5" s="135"/>
      <c r="D5" s="1" t="s">
        <v>21</v>
      </c>
      <c r="E5" s="10" t="s">
        <v>171</v>
      </c>
    </row>
    <row r="6" spans="1:5" ht="15.95" thickBot="1">
      <c r="A6" s="11"/>
      <c r="B6" s="10"/>
      <c r="C6" s="135"/>
      <c r="D6"/>
      <c r="E6" s="10"/>
    </row>
    <row r="7" spans="1:5" ht="14.25" customHeight="1">
      <c r="A7" s="133" t="s">
        <v>22</v>
      </c>
      <c r="B7" s="134"/>
      <c r="C7" s="135"/>
      <c r="D7" s="133" t="s">
        <v>23</v>
      </c>
      <c r="E7" s="134"/>
    </row>
    <row r="8" spans="1:5" ht="24.6" customHeight="1">
      <c r="A8" s="139" t="s">
        <v>24</v>
      </c>
      <c r="B8" s="141" t="s">
        <v>25</v>
      </c>
      <c r="C8" s="135"/>
      <c r="D8" s="139" t="s">
        <v>26</v>
      </c>
      <c r="E8" s="141" t="s">
        <v>172</v>
      </c>
    </row>
    <row r="9" spans="1:5">
      <c r="A9" s="139"/>
      <c r="B9" s="141"/>
      <c r="C9" s="135"/>
      <c r="D9" s="139"/>
      <c r="E9" s="141"/>
    </row>
    <row r="10" spans="1:5" ht="78" customHeight="1" thickBot="1">
      <c r="A10" s="140"/>
      <c r="B10" s="142"/>
      <c r="C10" s="135"/>
      <c r="D10" s="140"/>
      <c r="E10" s="142"/>
    </row>
    <row r="11" spans="1:5" ht="14.25" customHeight="1">
      <c r="A11" s="133" t="s">
        <v>28</v>
      </c>
      <c r="B11" s="134"/>
      <c r="C11" s="22"/>
      <c r="D11" s="23"/>
      <c r="E11" s="23"/>
    </row>
    <row r="12" spans="1:5" ht="14.25" customHeight="1">
      <c r="A12" s="94" t="s">
        <v>29</v>
      </c>
      <c r="B12" s="7"/>
      <c r="C12" s="138"/>
      <c r="D12"/>
      <c r="E12"/>
    </row>
    <row r="13" spans="1:5">
      <c r="A13" s="94" t="s">
        <v>30</v>
      </c>
      <c r="B13" s="7"/>
      <c r="C13" s="138"/>
      <c r="D13"/>
      <c r="E13"/>
    </row>
    <row r="14" spans="1:5" ht="15.95" thickBot="1">
      <c r="A14" s="8" t="s">
        <v>31</v>
      </c>
      <c r="B14" s="6"/>
      <c r="C14" s="138"/>
      <c r="D14"/>
      <c r="E14"/>
    </row>
    <row r="15" spans="1:5">
      <c r="A15" s="23"/>
      <c r="B15" s="23"/>
      <c r="C15" s="94"/>
      <c r="D15"/>
      <c r="E15"/>
    </row>
    <row r="16" spans="1:5" ht="22.35" customHeight="1">
      <c r="A16" s="143" t="s">
        <v>32</v>
      </c>
      <c r="B16" s="143"/>
      <c r="C16" s="143"/>
      <c r="D16" s="143"/>
      <c r="E16" s="143"/>
    </row>
    <row r="17" spans="1:5">
      <c r="A17" s="143" t="s">
        <v>33</v>
      </c>
      <c r="B17" s="143"/>
      <c r="C17" s="143"/>
      <c r="D17" s="143"/>
      <c r="E17" s="143"/>
    </row>
    <row r="18" spans="1:5">
      <c r="A18" s="143" t="s">
        <v>173</v>
      </c>
      <c r="B18" s="143"/>
      <c r="C18" s="143"/>
      <c r="D18" s="143"/>
      <c r="E18" s="143"/>
    </row>
    <row r="19" spans="1:5" ht="29.1" customHeight="1">
      <c r="A19" s="143" t="s">
        <v>35</v>
      </c>
      <c r="B19" s="143"/>
      <c r="C19" s="143"/>
      <c r="D19" s="143"/>
      <c r="E19" s="143"/>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87"/>
  <sheetViews>
    <sheetView zoomScale="153" zoomScaleNormal="153" workbookViewId="0">
      <pane xSplit="1" ySplit="1" topLeftCell="B2" activePane="bottomRight" state="frozen"/>
      <selection pane="bottomRight" activeCell="A17" sqref="A17"/>
      <selection pane="bottomLeft" sqref="A1:XFD1048576"/>
      <selection pane="topRight" sqref="A1:XFD1048576"/>
    </sheetView>
  </sheetViews>
  <sheetFormatPr defaultColWidth="9.140625" defaultRowHeight="14.1"/>
  <cols>
    <col min="1" max="1" width="114.140625" style="42" customWidth="1"/>
    <col min="2" max="2" width="22" style="42" customWidth="1"/>
    <col min="3" max="3" width="78.42578125" style="42" customWidth="1"/>
    <col min="4" max="4" width="27.85546875" style="42" customWidth="1"/>
    <col min="5" max="16384" width="9.140625" style="42"/>
  </cols>
  <sheetData>
    <row r="1" spans="1:4" ht="30.95" thickBot="1">
      <c r="A1" s="104"/>
      <c r="B1" s="45" t="s">
        <v>70</v>
      </c>
      <c r="C1" s="46" t="s">
        <v>71</v>
      </c>
      <c r="D1" s="46" t="s">
        <v>72</v>
      </c>
    </row>
    <row r="2" spans="1:4" ht="27.95" customHeight="1" thickBot="1">
      <c r="A2" s="47"/>
      <c r="B2" s="48"/>
      <c r="C2" s="49"/>
      <c r="D2" s="170" t="s">
        <v>174</v>
      </c>
    </row>
    <row r="3" spans="1:4" ht="15" thickBot="1">
      <c r="A3" s="50"/>
      <c r="B3" s="58"/>
      <c r="C3" s="52"/>
      <c r="D3" s="170"/>
    </row>
    <row r="4" spans="1:4" ht="15" thickBot="1">
      <c r="A4" s="48"/>
      <c r="B4" s="51"/>
      <c r="C4" s="49"/>
      <c r="D4" s="170"/>
    </row>
    <row r="5" spans="1:4" ht="15" thickBot="1">
      <c r="A5" s="48"/>
      <c r="B5" s="51"/>
      <c r="C5" s="52"/>
      <c r="D5" s="170"/>
    </row>
    <row r="6" spans="1:4" ht="15" thickBot="1">
      <c r="A6" s="48"/>
      <c r="B6" s="51"/>
      <c r="C6" s="52"/>
      <c r="D6" s="170"/>
    </row>
    <row r="7" spans="1:4" ht="15" thickBot="1">
      <c r="A7" s="50"/>
      <c r="B7" s="58"/>
      <c r="C7" s="48"/>
      <c r="D7" s="170"/>
    </row>
    <row r="8" spans="1:4" ht="15" thickBot="1">
      <c r="A8" s="48"/>
      <c r="B8" s="51"/>
      <c r="C8" s="48"/>
      <c r="D8" s="170"/>
    </row>
    <row r="9" spans="1:4" ht="15" thickBot="1">
      <c r="A9" s="48"/>
      <c r="B9" s="51"/>
      <c r="C9" s="48"/>
      <c r="D9" s="170"/>
    </row>
    <row r="10" spans="1:4" ht="15" thickBot="1">
      <c r="A10" s="48"/>
      <c r="B10" s="51"/>
      <c r="C10" s="48"/>
      <c r="D10" s="170"/>
    </row>
    <row r="11" spans="1:4" ht="15" thickBot="1">
      <c r="A11" s="50"/>
      <c r="B11" s="58"/>
      <c r="C11" s="49"/>
      <c r="D11" s="170"/>
    </row>
    <row r="12" spans="1:4" ht="15" thickBot="1">
      <c r="A12" s="48"/>
      <c r="B12" s="51"/>
      <c r="C12" s="49"/>
      <c r="D12" s="170"/>
    </row>
    <row r="13" spans="1:4" ht="15" thickBot="1">
      <c r="A13" s="48"/>
      <c r="B13" s="51"/>
      <c r="C13" s="49"/>
      <c r="D13" s="170"/>
    </row>
    <row r="14" spans="1:4" ht="15" thickBot="1">
      <c r="A14" s="104"/>
      <c r="B14" s="48"/>
      <c r="C14" s="49"/>
      <c r="D14" s="170"/>
    </row>
    <row r="15" spans="1:4" ht="30" customHeight="1" thickBot="1">
      <c r="A15" s="50"/>
      <c r="B15" s="53"/>
      <c r="C15" s="49"/>
      <c r="D15" s="171" t="s">
        <v>175</v>
      </c>
    </row>
    <row r="16" spans="1:4" ht="15.75" customHeight="1" thickBot="1">
      <c r="A16" s="50"/>
      <c r="B16" s="58"/>
      <c r="C16" s="52"/>
      <c r="D16" s="171"/>
    </row>
    <row r="17" spans="1:4" ht="15.75" customHeight="1" thickBot="1">
      <c r="A17" s="48"/>
      <c r="B17" s="51"/>
      <c r="C17" s="49"/>
      <c r="D17" s="171"/>
    </row>
    <row r="18" spans="1:4" ht="15.75" customHeight="1" thickBot="1">
      <c r="A18" s="48"/>
      <c r="B18" s="51"/>
      <c r="C18" s="52"/>
      <c r="D18" s="171"/>
    </row>
    <row r="19" spans="1:4" ht="15.75" customHeight="1" thickBot="1">
      <c r="A19" s="48"/>
      <c r="B19" s="51"/>
      <c r="C19" s="52"/>
      <c r="D19" s="171"/>
    </row>
    <row r="20" spans="1:4" ht="14.25" customHeight="1" thickBot="1">
      <c r="A20" s="50"/>
      <c r="B20" s="59"/>
      <c r="C20" s="48"/>
      <c r="D20" s="171"/>
    </row>
    <row r="21" spans="1:4" ht="14.25" customHeight="1" thickBot="1">
      <c r="A21" s="48"/>
      <c r="B21" s="54"/>
      <c r="C21" s="48"/>
      <c r="D21" s="171"/>
    </row>
    <row r="22" spans="1:4" ht="14.25" customHeight="1" thickBot="1">
      <c r="A22" s="48"/>
      <c r="B22" s="54"/>
      <c r="C22" s="48"/>
      <c r="D22" s="171"/>
    </row>
    <row r="23" spans="1:4" ht="14.25" customHeight="1" thickBot="1">
      <c r="A23" s="50"/>
      <c r="B23" s="48"/>
      <c r="C23" s="48"/>
      <c r="D23" s="171"/>
    </row>
    <row r="24" spans="1:4" ht="29.25" customHeight="1" thickBot="1">
      <c r="A24" s="50"/>
      <c r="B24" s="58"/>
      <c r="C24" s="49"/>
      <c r="D24" s="171"/>
    </row>
    <row r="25" spans="1:4" ht="15" thickBot="1">
      <c r="A25" s="48"/>
      <c r="B25" s="55"/>
      <c r="C25" s="49"/>
      <c r="D25" s="171"/>
    </row>
    <row r="26" spans="1:4" ht="15" thickBot="1">
      <c r="A26" s="48"/>
      <c r="B26" s="55"/>
      <c r="C26" s="49"/>
      <c r="D26" s="171"/>
    </row>
    <row r="27" spans="1:4" ht="15" thickBot="1">
      <c r="A27" s="48"/>
      <c r="B27" s="55"/>
      <c r="C27" s="49"/>
      <c r="D27" s="171"/>
    </row>
    <row r="28" spans="1:4" ht="15" thickBot="1">
      <c r="A28" s="50"/>
      <c r="B28" s="58"/>
      <c r="C28" s="49"/>
      <c r="D28" s="171"/>
    </row>
    <row r="29" spans="1:4" ht="15" thickBot="1">
      <c r="A29" s="48"/>
      <c r="B29" s="55"/>
      <c r="C29" s="49"/>
      <c r="D29" s="171"/>
    </row>
    <row r="30" spans="1:4" ht="15" thickBot="1">
      <c r="A30" s="48"/>
      <c r="B30" s="55"/>
      <c r="C30" s="49"/>
      <c r="D30" s="171"/>
    </row>
    <row r="31" spans="1:4" ht="15" thickBot="1">
      <c r="A31" s="48"/>
      <c r="B31" s="55"/>
      <c r="C31" s="49"/>
      <c r="D31" s="48"/>
    </row>
    <row r="32" spans="1:4" ht="15" thickBot="1">
      <c r="A32" s="50"/>
      <c r="B32" s="58"/>
      <c r="C32" s="49"/>
      <c r="D32" s="171" t="s">
        <v>176</v>
      </c>
    </row>
    <row r="33" spans="1:4" ht="15" thickBot="1">
      <c r="A33" s="48"/>
      <c r="B33" s="55"/>
      <c r="C33" s="49"/>
      <c r="D33" s="171"/>
    </row>
    <row r="34" spans="1:4" ht="15" thickBot="1">
      <c r="A34" s="48"/>
      <c r="B34" s="55"/>
      <c r="C34" s="49"/>
      <c r="D34" s="171"/>
    </row>
    <row r="35" spans="1:4" ht="15" thickBot="1">
      <c r="A35" s="104"/>
      <c r="B35" s="104"/>
      <c r="C35" s="104"/>
      <c r="D35" s="104"/>
    </row>
    <row r="36" spans="1:4" ht="15" thickBot="1">
      <c r="A36" s="50"/>
      <c r="B36" s="49"/>
      <c r="C36" s="49"/>
      <c r="D36" s="48"/>
    </row>
    <row r="37" spans="1:4" ht="15" thickBot="1">
      <c r="A37" s="50"/>
      <c r="B37" s="49"/>
      <c r="C37" s="52"/>
      <c r="D37" s="171" t="s">
        <v>177</v>
      </c>
    </row>
    <row r="38" spans="1:4" ht="15" thickBot="1">
      <c r="A38" s="50"/>
      <c r="B38" s="51"/>
      <c r="C38" s="49"/>
      <c r="D38" s="171"/>
    </row>
    <row r="39" spans="1:4" ht="15" thickBot="1">
      <c r="A39" s="48"/>
      <c r="B39" s="49"/>
      <c r="C39" s="52"/>
      <c r="D39" s="171"/>
    </row>
    <row r="40" spans="1:4" ht="15" thickBot="1">
      <c r="A40" s="48"/>
      <c r="B40" s="52"/>
      <c r="C40" s="52"/>
      <c r="D40" s="48"/>
    </row>
    <row r="41" spans="1:4" ht="15" thickBot="1">
      <c r="A41" s="50"/>
      <c r="B41" s="49"/>
      <c r="C41" s="48"/>
      <c r="D41" s="171" t="s">
        <v>177</v>
      </c>
    </row>
    <row r="42" spans="1:4" ht="15" thickBot="1">
      <c r="A42" s="50"/>
      <c r="B42" s="51"/>
      <c r="C42" s="48"/>
      <c r="D42" s="171"/>
    </row>
    <row r="43" spans="1:4" ht="15" thickBot="1">
      <c r="A43" s="48"/>
      <c r="B43" s="52"/>
      <c r="C43" s="48"/>
      <c r="D43" s="171"/>
    </row>
    <row r="44" spans="1:4" ht="15" thickBot="1">
      <c r="A44" s="48"/>
      <c r="B44" s="52"/>
      <c r="C44" s="48"/>
      <c r="D44" s="48"/>
    </row>
    <row r="45" spans="1:4" ht="15" thickBot="1">
      <c r="A45" s="50"/>
      <c r="B45" s="49"/>
      <c r="C45" s="49"/>
      <c r="D45" s="171" t="s">
        <v>177</v>
      </c>
    </row>
    <row r="46" spans="1:4" ht="143.44999999999999" customHeight="1" thickBot="1">
      <c r="A46" s="50"/>
      <c r="B46" s="51"/>
      <c r="C46" s="48"/>
      <c r="D46" s="171"/>
    </row>
    <row r="47" spans="1:4" ht="15" thickBot="1">
      <c r="A47" s="48"/>
      <c r="B47" s="49"/>
      <c r="C47" s="49"/>
      <c r="D47" s="171"/>
    </row>
    <row r="48" spans="1:4" ht="15" thickBot="1">
      <c r="A48" s="48"/>
      <c r="B48" s="49"/>
      <c r="C48" s="49"/>
      <c r="D48" s="48"/>
    </row>
    <row r="49" spans="1:4" ht="15" thickBot="1">
      <c r="A49" s="50"/>
      <c r="B49" s="56"/>
      <c r="C49" s="49"/>
      <c r="D49" s="171" t="s">
        <v>178</v>
      </c>
    </row>
    <row r="50" spans="1:4" ht="15" thickBot="1">
      <c r="A50" s="50"/>
      <c r="B50" s="51"/>
      <c r="C50" s="49"/>
      <c r="D50" s="171"/>
    </row>
    <row r="51" spans="1:4" ht="15" thickBot="1">
      <c r="A51" s="48"/>
      <c r="B51" s="57"/>
      <c r="C51" s="52"/>
      <c r="D51" s="171"/>
    </row>
    <row r="52" spans="1:4" ht="15" thickBot="1">
      <c r="A52" s="48"/>
      <c r="B52" s="51"/>
      <c r="C52" s="49"/>
      <c r="D52" s="48"/>
    </row>
    <row r="53" spans="1:4" ht="15" thickBot="1">
      <c r="A53" s="50"/>
      <c r="B53" s="57"/>
      <c r="C53" s="52"/>
      <c r="D53" s="171" t="s">
        <v>177</v>
      </c>
    </row>
    <row r="54" spans="1:4" ht="15" thickBot="1">
      <c r="A54" s="50"/>
      <c r="B54" s="51"/>
      <c r="C54" s="52"/>
      <c r="D54" s="171"/>
    </row>
    <row r="55" spans="1:4" ht="15" thickBot="1">
      <c r="A55" s="48"/>
      <c r="B55" s="57"/>
      <c r="C55" s="48"/>
      <c r="D55" s="171"/>
    </row>
    <row r="56" spans="1:4" ht="15" thickBot="1">
      <c r="A56" s="48"/>
      <c r="B56" s="57"/>
      <c r="C56" s="48"/>
      <c r="D56" s="48"/>
    </row>
    <row r="57" spans="1:4" ht="15" thickBot="1">
      <c r="A57" s="48"/>
      <c r="B57" s="49"/>
      <c r="C57" s="48"/>
      <c r="D57" s="171" t="s">
        <v>179</v>
      </c>
    </row>
    <row r="58" spans="1:4" ht="15" thickBot="1">
      <c r="A58" s="50"/>
      <c r="B58" s="51"/>
      <c r="C58" s="48"/>
      <c r="D58" s="171"/>
    </row>
    <row r="59" spans="1:4" ht="15" thickBot="1">
      <c r="A59" s="48"/>
      <c r="B59" s="49"/>
      <c r="C59" s="49"/>
      <c r="D59" s="171"/>
    </row>
    <row r="60" spans="1:4" ht="15" thickBot="1">
      <c r="A60" s="48"/>
      <c r="B60" s="49"/>
      <c r="C60" s="49"/>
      <c r="D60" s="48"/>
    </row>
    <row r="61" spans="1:4" ht="14.25" customHeight="1" thickBot="1">
      <c r="A61" s="48"/>
      <c r="B61" s="48"/>
      <c r="C61" s="48"/>
      <c r="D61" s="171"/>
    </row>
    <row r="62" spans="1:4" ht="15" thickBot="1">
      <c r="A62" s="50"/>
      <c r="B62" s="49"/>
      <c r="C62" s="48"/>
      <c r="D62" s="171" t="s">
        <v>180</v>
      </c>
    </row>
    <row r="63" spans="1:4" ht="15" thickBot="1">
      <c r="A63" s="50"/>
      <c r="B63" s="49"/>
      <c r="C63" s="48"/>
      <c r="D63" s="171"/>
    </row>
    <row r="64" spans="1:4" ht="15.95" thickBot="1">
      <c r="A64" s="50"/>
      <c r="B64" s="51"/>
      <c r="C64" s="48"/>
      <c r="D64" s="48" t="s">
        <v>181</v>
      </c>
    </row>
    <row r="65" spans="1:4" ht="15" thickBot="1">
      <c r="A65" s="48"/>
      <c r="B65" s="57"/>
      <c r="C65" s="48"/>
      <c r="D65" s="171"/>
    </row>
    <row r="66" spans="1:4" ht="15" thickBot="1">
      <c r="A66" s="48"/>
      <c r="B66" s="57"/>
      <c r="C66" s="48"/>
      <c r="D66" s="171"/>
    </row>
    <row r="67" spans="1:4" ht="15" thickBot="1">
      <c r="A67" s="50"/>
      <c r="B67" s="49"/>
      <c r="C67" s="48"/>
      <c r="D67" s="171"/>
    </row>
    <row r="68" spans="1:4" ht="207" customHeight="1" thickBot="1">
      <c r="A68" s="50"/>
      <c r="B68" s="51"/>
      <c r="C68" s="48"/>
      <c r="D68" s="48" t="s">
        <v>177</v>
      </c>
    </row>
    <row r="69" spans="1:4" ht="14.25" customHeight="1" thickBot="1">
      <c r="A69" s="48"/>
      <c r="B69" s="49"/>
      <c r="C69" s="48"/>
      <c r="D69" s="171"/>
    </row>
    <row r="70" spans="1:4" ht="14.25" customHeight="1" thickBot="1">
      <c r="A70" s="48"/>
      <c r="B70" s="49"/>
      <c r="C70" s="48"/>
      <c r="D70" s="171"/>
    </row>
    <row r="71" spans="1:4" ht="14.25" customHeight="1" thickBot="1">
      <c r="A71" s="48"/>
      <c r="B71" s="49"/>
      <c r="C71" s="48"/>
      <c r="D71" s="171"/>
    </row>
    <row r="72" spans="1:4" ht="179.25" customHeight="1" thickBot="1">
      <c r="A72" s="50"/>
      <c r="B72" s="51"/>
      <c r="C72" s="48"/>
      <c r="D72" s="48" t="s">
        <v>177</v>
      </c>
    </row>
    <row r="73" spans="1:4" ht="14.25" customHeight="1" thickBot="1">
      <c r="A73" s="48"/>
      <c r="B73" s="49"/>
      <c r="C73" s="48"/>
      <c r="D73" s="171"/>
    </row>
    <row r="74" spans="1:4" ht="14.25" customHeight="1" thickBot="1">
      <c r="A74" s="48"/>
      <c r="B74" s="49"/>
      <c r="C74" s="48"/>
      <c r="D74" s="171"/>
    </row>
    <row r="75" spans="1:4" ht="14.25" customHeight="1" thickBot="1">
      <c r="A75" s="48"/>
      <c r="B75" s="49"/>
      <c r="C75" s="48"/>
      <c r="D75" s="171"/>
    </row>
    <row r="76" spans="1:4" ht="28.5" customHeight="1" thickBot="1">
      <c r="A76" s="50"/>
      <c r="B76" s="51"/>
      <c r="C76" s="48"/>
      <c r="D76" s="48" t="s">
        <v>177</v>
      </c>
    </row>
    <row r="77" spans="1:4" ht="15" thickBot="1">
      <c r="A77" s="48"/>
      <c r="B77" s="49"/>
      <c r="C77" s="48"/>
      <c r="D77" s="171"/>
    </row>
    <row r="78" spans="1:4" ht="15" thickBot="1">
      <c r="A78" s="48"/>
      <c r="B78" s="49"/>
      <c r="C78" s="48"/>
      <c r="D78" s="171"/>
    </row>
    <row r="79" spans="1:4" ht="15" thickBot="1">
      <c r="A79" s="48"/>
      <c r="B79" s="49"/>
      <c r="C79" s="48"/>
      <c r="D79" s="171"/>
    </row>
    <row r="80" spans="1:4" ht="15" thickBot="1">
      <c r="A80" s="104"/>
      <c r="B80" s="104"/>
      <c r="C80" s="104"/>
      <c r="D80" s="105"/>
    </row>
    <row r="82" spans="1:4">
      <c r="A82" s="42" t="s">
        <v>182</v>
      </c>
    </row>
    <row r="84" spans="1:4">
      <c r="A84" s="44" t="s">
        <v>140</v>
      </c>
      <c r="D84" s="43"/>
    </row>
    <row r="85" spans="1:4">
      <c r="D85" s="172"/>
    </row>
    <row r="86" spans="1:4">
      <c r="D86" s="172"/>
    </row>
    <row r="87" spans="1:4">
      <c r="D87" s="172"/>
    </row>
  </sheetData>
  <mergeCells count="15">
    <mergeCell ref="D45:D47"/>
    <mergeCell ref="D49:D51"/>
    <mergeCell ref="D73:D75"/>
    <mergeCell ref="D77:D79"/>
    <mergeCell ref="D85:D87"/>
    <mergeCell ref="D53:D55"/>
    <mergeCell ref="D57:D59"/>
    <mergeCell ref="D61:D63"/>
    <mergeCell ref="D65:D67"/>
    <mergeCell ref="D69:D71"/>
    <mergeCell ref="D2:D14"/>
    <mergeCell ref="D15:D30"/>
    <mergeCell ref="D32:D34"/>
    <mergeCell ref="D37:D39"/>
    <mergeCell ref="D41:D43"/>
  </mergeCells>
  <hyperlinks>
    <hyperlink ref="A84" location="_ftnref1" display="_ftnref1" xr:uid="{00000000-0004-0000-06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5"/>
  <sheetViews>
    <sheetView zoomScale="70" zoomScaleNormal="70" workbookViewId="0">
      <pane xSplit="3" ySplit="1" topLeftCell="D3" activePane="bottomRight" state="frozen"/>
      <selection pane="bottomRight" activeCell="D3" sqref="D3"/>
      <selection pane="bottomLeft" sqref="A1:XFD1048576"/>
      <selection pane="topRight" sqref="A1:XFD1048576"/>
    </sheetView>
  </sheetViews>
  <sheetFormatPr defaultColWidth="9.140625" defaultRowHeight="99.75" customHeight="1"/>
  <cols>
    <col min="1" max="1" width="3.42578125" style="21" bestFit="1" customWidth="1"/>
    <col min="2" max="2" width="28.42578125" style="14" customWidth="1"/>
    <col min="3" max="3" width="51.42578125" style="14" customWidth="1"/>
    <col min="4" max="4" width="159.7109375" style="9" customWidth="1"/>
    <col min="5" max="5" width="9.140625" style="12"/>
    <col min="6" max="6" width="52.42578125" style="12" customWidth="1"/>
    <col min="7" max="16384" width="9.140625" style="12"/>
  </cols>
  <sheetData>
    <row r="1" spans="1:6" ht="39.950000000000003" customHeight="1">
      <c r="A1" s="21" t="s">
        <v>36</v>
      </c>
      <c r="B1" s="13" t="s">
        <v>37</v>
      </c>
      <c r="C1" s="13" t="s">
        <v>38</v>
      </c>
      <c r="D1" s="40" t="s">
        <v>39</v>
      </c>
    </row>
    <row r="2" spans="1:6" ht="289.5" customHeight="1">
      <c r="A2" s="36">
        <v>1</v>
      </c>
      <c r="B2" s="35" t="s">
        <v>40</v>
      </c>
      <c r="C2" s="38" t="s">
        <v>183</v>
      </c>
      <c r="D2" s="60" t="s">
        <v>184</v>
      </c>
      <c r="F2" s="14"/>
    </row>
    <row r="3" spans="1:6" ht="99.75" customHeight="1">
      <c r="A3" s="36">
        <v>2</v>
      </c>
      <c r="B3" s="35" t="s">
        <v>43</v>
      </c>
      <c r="C3" s="15" t="s">
        <v>185</v>
      </c>
    </row>
    <row r="4" spans="1:6" ht="99.75" customHeight="1">
      <c r="A4" s="36">
        <v>3.1</v>
      </c>
      <c r="B4" s="35" t="s">
        <v>46</v>
      </c>
      <c r="C4" s="95" t="s">
        <v>47</v>
      </c>
    </row>
    <row r="5" spans="1:6" ht="99.75" customHeight="1">
      <c r="A5" s="36">
        <v>3.2</v>
      </c>
      <c r="B5" s="35" t="s">
        <v>49</v>
      </c>
      <c r="C5" s="95" t="s">
        <v>50</v>
      </c>
    </row>
    <row r="6" spans="1:6" ht="99.75" customHeight="1">
      <c r="A6" s="36">
        <v>3.3</v>
      </c>
      <c r="B6" s="35" t="s">
        <v>52</v>
      </c>
      <c r="C6" s="15" t="s">
        <v>53</v>
      </c>
      <c r="D6" s="39"/>
    </row>
    <row r="7" spans="1:6" ht="99.75" customHeight="1">
      <c r="A7" s="36">
        <v>3.4</v>
      </c>
      <c r="B7" s="35" t="s">
        <v>55</v>
      </c>
      <c r="C7" s="15" t="s">
        <v>56</v>
      </c>
      <c r="D7" s="41"/>
    </row>
    <row r="8" spans="1:6" ht="99.75" customHeight="1">
      <c r="A8" s="36">
        <v>3.5</v>
      </c>
      <c r="B8" s="35" t="s">
        <v>58</v>
      </c>
      <c r="C8" s="15" t="s">
        <v>59</v>
      </c>
    </row>
    <row r="9" spans="1:6" ht="99.75" customHeight="1">
      <c r="A9" s="36">
        <v>3.6</v>
      </c>
      <c r="B9" s="35" t="s">
        <v>61</v>
      </c>
      <c r="C9" s="15" t="s">
        <v>62</v>
      </c>
    </row>
    <row r="10" spans="1:6" ht="99.75" customHeight="1">
      <c r="A10" s="36">
        <v>4</v>
      </c>
      <c r="B10" s="35" t="s">
        <v>64</v>
      </c>
      <c r="C10" s="15" t="s">
        <v>65</v>
      </c>
    </row>
    <row r="11" spans="1:6" ht="99.75" customHeight="1">
      <c r="A11" s="36">
        <v>5</v>
      </c>
      <c r="B11" s="35" t="s">
        <v>67</v>
      </c>
      <c r="C11" s="15" t="s">
        <v>68</v>
      </c>
      <c r="D11" s="9" t="s">
        <v>186</v>
      </c>
    </row>
    <row r="12" spans="1:6" ht="99.75" customHeight="1">
      <c r="A12" s="36"/>
      <c r="B12" s="35"/>
      <c r="C12" s="15"/>
      <c r="D12"/>
    </row>
    <row r="13" spans="1:6" ht="99.75" customHeight="1">
      <c r="A13" s="36"/>
      <c r="B13" s="35"/>
      <c r="C13" s="15"/>
    </row>
    <row r="14" spans="1:6" ht="99.75" customHeight="1">
      <c r="C14" s="15"/>
    </row>
    <row r="15" spans="1:6" ht="99.75" customHeight="1">
      <c r="C15" s="15"/>
    </row>
    <row r="16" spans="1:6" ht="99.75" customHeight="1">
      <c r="C16" s="15"/>
    </row>
    <row r="17" spans="3:3" ht="99.75" customHeight="1">
      <c r="C17" s="15"/>
    </row>
    <row r="18" spans="3:3" ht="99.75" customHeight="1">
      <c r="C18" s="15"/>
    </row>
    <row r="19" spans="3:3" ht="99.75" customHeight="1">
      <c r="C19" s="15"/>
    </row>
    <row r="20" spans="3:3" ht="99.75" customHeight="1">
      <c r="C20" s="15"/>
    </row>
    <row r="21" spans="3:3" ht="99.75" customHeight="1">
      <c r="C21" s="15"/>
    </row>
    <row r="22" spans="3:3" ht="99.75" customHeight="1">
      <c r="C22" s="15"/>
    </row>
    <row r="23" spans="3:3" ht="99.75" customHeight="1">
      <c r="C23" s="15"/>
    </row>
    <row r="24" spans="3:3" ht="99.75" customHeight="1">
      <c r="C24" s="15"/>
    </row>
    <row r="25" spans="3:3" ht="99.75" customHeight="1">
      <c r="C25" s="15"/>
    </row>
  </sheetData>
  <pageMargins left="0.7" right="0.7" top="0.75" bottom="0.75" header="0.3" footer="0.3"/>
  <pageSetup scale="9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9C5A740C933B4E87F163DBF9BE6A2F" ma:contentTypeVersion="13" ma:contentTypeDescription="Create a new document." ma:contentTypeScope="" ma:versionID="e166134c1872eb8738372dac148e19a1">
  <xsd:schema xmlns:xsd="http://www.w3.org/2001/XMLSchema" xmlns:xs="http://www.w3.org/2001/XMLSchema" xmlns:p="http://schemas.microsoft.com/office/2006/metadata/properties" xmlns:ns3="d0c4828d-6dfd-4e39-855a-27f702173e5f" xmlns:ns4="16ee2940-6916-499e-a13e-8de339e88e0a" targetNamespace="http://schemas.microsoft.com/office/2006/metadata/properties" ma:root="true" ma:fieldsID="1dc98f448f73fbe2676c778df79cac8a" ns3:_="" ns4:_="">
    <xsd:import namespace="d0c4828d-6dfd-4e39-855a-27f702173e5f"/>
    <xsd:import namespace="16ee2940-6916-499e-a13e-8de339e88e0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c4828d-6dfd-4e39-855a-27f702173e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ee2940-6916-499e-a13e-8de339e88e0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file>

<file path=customXml/itemProps2.xml><?xml version="1.0" encoding="utf-8"?>
<ds:datastoreItem xmlns:ds="http://schemas.openxmlformats.org/officeDocument/2006/customXml" ds:itemID="{4F3F8F4D-BAC6-498C-B8D9-B725BC1F5143}"/>
</file>

<file path=customXml/itemProps3.xml><?xml version="1.0" encoding="utf-8"?>
<ds:datastoreItem xmlns:ds="http://schemas.openxmlformats.org/officeDocument/2006/customXml" ds:itemID="{06ACF0C9-0EBE-4C2B-A5B7-98CD6AD179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Lauren Anderson</cp:lastModifiedBy>
  <cp:revision/>
  <dcterms:created xsi:type="dcterms:W3CDTF">2020-12-07T17:58:50Z</dcterms:created>
  <dcterms:modified xsi:type="dcterms:W3CDTF">2021-09-08T14:34:18Z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0x010100999C5A740C933B4E87F163DBF9BE6A2F</vt:lpwstr>
  </property>
</Properties>
</file>