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745" activeTab="0"/>
  </bookViews>
  <sheets>
    <sheet name="ANEXO A" sheetId="1" r:id="rId1"/>
    <sheet name="Hoja1" sheetId="2" r:id="rId2"/>
  </sheets>
  <definedNames>
    <definedName name="_xlnm.Print_Area" localSheetId="0">'ANEXO A'!$A$1:$M$86</definedName>
    <definedName name="_xlnm.Print_Titles" localSheetId="0">'ANEXO A'!$3:$9</definedName>
  </definedNames>
  <calcPr fullCalcOnLoad="1"/>
</workbook>
</file>

<file path=xl/sharedStrings.xml><?xml version="1.0" encoding="utf-8"?>
<sst xmlns="http://schemas.openxmlformats.org/spreadsheetml/2006/main" count="622" uniqueCount="264">
  <si>
    <t>Dotar al Ministerio de Hacienda y Crédito Público de equipo informatico</t>
  </si>
  <si>
    <t>Acompañar al MHCP en el proceso de incorporación de prácticas de género.</t>
  </si>
  <si>
    <t xml:space="preserve">Taller de capacitación </t>
  </si>
  <si>
    <t>Realizar acciones de acompañamiento y seguimiento a la implementacion del Programa.</t>
  </si>
  <si>
    <t>Formular el plan de sensibilización y comunicación social y su traducción a miskito, creole y maygna</t>
  </si>
  <si>
    <t>Construcción participativa incluyendo la Costa Atlántica (incluye movilización a los municipios y Regiones Autónomas)</t>
  </si>
  <si>
    <t xml:space="preserve">1.2.1.a  </t>
  </si>
  <si>
    <t>Realizar talleres de capacitación a nivel nacional y en los 15 Municipios</t>
  </si>
  <si>
    <t>Realizar encuentros de sensibilización.</t>
  </si>
  <si>
    <t>Realizar talleres de capacitación en 15 municipios</t>
  </si>
  <si>
    <t>Asistencia tecnica local para integrar la demanda de proyectos en el presupuesto municipal</t>
  </si>
  <si>
    <t>Dotar de equipo informático para apoyo para los municipios</t>
  </si>
  <si>
    <t>Entregar suministros a los municipios</t>
  </si>
  <si>
    <t>Apoyar a los 15 municipios en mecanismos de control social.</t>
  </si>
  <si>
    <t>Definir mecanismo y entregar servicios de salud sexual y reproductiva a mujeres microempresarias</t>
  </si>
  <si>
    <t>Apoyar y acompañar tecnicamente a los Ministerios de Salud y Trabajo</t>
  </si>
  <si>
    <t xml:space="preserve">PARTE RESPONSABLE Y SOCIOS ESTRATEGICOS </t>
  </si>
  <si>
    <t xml:space="preserve">Los 15 municipios cuentan con Sistemas de información municipal para el monitoreo y evaluación de las prácticas de género en los planes y presupuestos, rendición de cuentas y auditoria social. </t>
  </si>
  <si>
    <t>PERIODO: 2008-2009 primer año de ejecución</t>
  </si>
  <si>
    <t>PROGRAMA CONJUNTO DE GÉNERO GRUN-SNU NICARAGUA</t>
  </si>
  <si>
    <r>
      <rPr>
        <sz val="10"/>
        <color indexed="8"/>
        <rFont val="Arial Black"/>
        <family val="2"/>
      </rPr>
      <t>INSS,</t>
    </r>
    <r>
      <rPr>
        <sz val="10"/>
        <color indexed="8"/>
        <rFont val="Calibri"/>
        <family val="2"/>
      </rPr>
      <t xml:space="preserve"> MIFAMILIA, EMPRESAS, MITRAB, ORGANIZACIONES SOCIALES Y COMUNITARIAS, INATEC,  IGLESIAS, GOBIERNOS REGIONALES AUTÓNOMOS Y GOBIERNOS MUNICIPALES</t>
    </r>
  </si>
  <si>
    <r>
      <rPr>
        <sz val="10"/>
        <color indexed="8"/>
        <rFont val="Arial Black"/>
        <family val="2"/>
      </rPr>
      <t xml:space="preserve">MAGFOR/MINED, </t>
    </r>
    <r>
      <rPr>
        <sz val="10"/>
        <color indexed="8"/>
        <rFont val="Calibri"/>
        <family val="2"/>
      </rPr>
      <t xml:space="preserve"> INTA,  ORGANIZACIONES SOCIALES Y COMUNITARIAS, GOBIERNOS REGIONALES AUTÓNOMOS Y GOBIERNOS LOCALES.</t>
    </r>
  </si>
  <si>
    <t xml:space="preserve">Analizar el marco presupuestario de mediano plazo, la polìtica presupuestaria y presupuesto </t>
  </si>
  <si>
    <t>COMPO-NENTE 3</t>
  </si>
  <si>
    <t>Formular metodologìa para la incorporaciòn de las prácticas de género.</t>
  </si>
  <si>
    <t xml:space="preserve">Sensibilizar a los y las legisladores nacionales en prácticas de género que impulsa el Gobierno. </t>
  </si>
  <si>
    <r>
      <rPr>
        <sz val="10"/>
        <color indexed="8"/>
        <rFont val="Arial Black"/>
        <family val="2"/>
      </rPr>
      <t>MIFIC</t>
    </r>
    <r>
      <rPr>
        <sz val="10"/>
        <color indexed="8"/>
        <rFont val="Calibri"/>
        <family val="2"/>
      </rPr>
      <t>, FONDO DE CREDITO RURAL, LOS GREMIOS, ORGANIZACIONES DE MUJERES CON EXPERIENCIAS ESPECÍFICAS, GOBIERNOS REGIONALES AUTÓNOMOS Y GOBIERNOS LOCALES.</t>
    </r>
  </si>
  <si>
    <r>
      <rPr>
        <sz val="10"/>
        <color indexed="8"/>
        <rFont val="Arial Black"/>
        <family val="2"/>
      </rPr>
      <t>INIM</t>
    </r>
    <r>
      <rPr>
        <b/>
        <sz val="10"/>
        <color indexed="8"/>
        <rFont val="Arial Black"/>
        <family val="2"/>
      </rPr>
      <t>,</t>
    </r>
    <r>
      <rPr>
        <sz val="10"/>
        <color indexed="8"/>
        <rFont val="Calibri"/>
        <family val="2"/>
      </rPr>
      <t xml:space="preserve"> GOBIERNOS REGIONALES AUTÓNOMOS Y GOBIERNOS LOCALES  ORGANIZACIONES DE MUJERES, SILAIS, UNIVERSIDADES.</t>
    </r>
  </si>
  <si>
    <r>
      <rPr>
        <sz val="10"/>
        <color indexed="8"/>
        <rFont val="Arial Black"/>
        <family val="2"/>
      </rPr>
      <t>MIFIC,</t>
    </r>
    <r>
      <rPr>
        <sz val="10"/>
        <color indexed="8"/>
        <rFont val="Calibri"/>
        <family val="2"/>
      </rPr>
      <t xml:space="preserve"> INATEC, GREMIOS, ORGANIZACIONES DE LA SOCIEDAD CIVVIL CON EXPERIENCIAS  EN ENFOQUE DE GENERO, GOBIERNOS REGIONALES AUTÓNOMOS Y GOBIERNOS LOCALES.</t>
    </r>
  </si>
  <si>
    <r>
      <rPr>
        <sz val="10"/>
        <color indexed="8"/>
        <rFont val="Arial Black"/>
        <family val="2"/>
      </rPr>
      <t>MIFIC</t>
    </r>
    <r>
      <rPr>
        <sz val="10"/>
        <color indexed="8"/>
        <rFont val="Calibri"/>
        <family val="2"/>
      </rPr>
      <t>, FONDO DE CREDITO RURAL, GREMIOS, ORGANIZACIONES DE MUJERES CON EXPERIENCIAS ESPECÍFICAS, GOBIERNOS REGIONALES AUTÓNOMOS Y GOBIERNOS LOCALES.</t>
    </r>
  </si>
  <si>
    <r>
      <rPr>
        <sz val="10"/>
        <color indexed="8"/>
        <rFont val="Arial Black"/>
        <family val="2"/>
      </rPr>
      <t>MIFIC,</t>
    </r>
    <r>
      <rPr>
        <sz val="10"/>
        <color indexed="8"/>
        <rFont val="Calibri"/>
        <family val="2"/>
      </rPr>
      <t xml:space="preserve"> MAGFOR, GREMIOS, ORGANIZACIONES DE LA SOCIEDAD CIVVIL CON EXPERIENCIAS  EN ENFOQUE DE GENERO, GOBIERNOS REGIONALES AUTÓNOMOS Y GOBIERNOS LOCALES.</t>
    </r>
  </si>
  <si>
    <r>
      <rPr>
        <sz val="10"/>
        <color indexed="8"/>
        <rFont val="Arial Black"/>
        <family val="2"/>
      </rPr>
      <t>MIFIC</t>
    </r>
    <r>
      <rPr>
        <sz val="10"/>
        <color indexed="8"/>
        <rFont val="Calibri"/>
        <family val="2"/>
      </rPr>
      <t>, MAGFOR,  GREMIOS, ORGANIZACIONES DE LA SOCIEDAD CIVVIL CON EXPERIENCIAS  EN ENFOQUE DE GENERO, GOBIERNOS REGIONALES AUTÓNOMOS Y GOBIERNOS LOCALES.</t>
    </r>
  </si>
  <si>
    <r>
      <rPr>
        <sz val="10"/>
        <color indexed="8"/>
        <rFont val="Arial Black"/>
        <family val="2"/>
      </rPr>
      <t>MIFIC,</t>
    </r>
    <r>
      <rPr>
        <sz val="10"/>
        <color indexed="8"/>
        <rFont val="Calibri"/>
        <family val="2"/>
      </rPr>
      <t xml:space="preserve"> INATAEC,  GREMIOS, ORGANIZACIONES DE LA SOCIEDAD CIVVIL CON EXPERIENCIAS  EN ENFOQUE DE GENERO, GOBIERNOS REGIONALES AUTÓNOMOS Y GOBIERNOS LOCALES.</t>
    </r>
  </si>
  <si>
    <r>
      <rPr>
        <sz val="10"/>
        <color indexed="8"/>
        <rFont val="Arial Black"/>
        <family val="2"/>
      </rPr>
      <t>MAGFOR,</t>
    </r>
    <r>
      <rPr>
        <sz val="10"/>
        <color indexed="8"/>
        <rFont val="Calibri"/>
        <family val="2"/>
      </rPr>
      <t xml:space="preserve">  INTA,  SPAR, ORGANIZACIONES SOCIALES Y COMUNITARIAS, GOBIERNOS REGIONALES AUTÓNOMOS Y GOBIERNOS LOCALES.</t>
    </r>
  </si>
  <si>
    <r>
      <rPr>
        <sz val="10"/>
        <color indexed="8"/>
        <rFont val="Arial Black"/>
        <family val="2"/>
      </rPr>
      <t>MAGFOR,</t>
    </r>
    <r>
      <rPr>
        <sz val="10"/>
        <color indexed="8"/>
        <rFont val="Calibri"/>
        <family val="2"/>
      </rPr>
      <t xml:space="preserve">  MARENA, INTA,  MITRAB, SPAR,  ATC, ORGANIZACIONES SOCIALES Y COMUNITARIAS, GOBIERNOS REGIONALES AUTÓNOMOS Y GOBIERNOS LOCALES.</t>
    </r>
  </si>
  <si>
    <r>
      <rPr>
        <sz val="10"/>
        <rFont val="Arial Black"/>
        <family val="2"/>
      </rPr>
      <t>MAGFOR,</t>
    </r>
    <r>
      <rPr>
        <sz val="10"/>
        <rFont val="Calibri"/>
        <family val="2"/>
      </rPr>
      <t xml:space="preserve"> MINSA, ORGANIZACIONES SOCIALES Y COMINITARIAS, GOBIERNOS REGIONALES AUTONOMAS Y GOBIERNOS LOCALES.</t>
    </r>
  </si>
  <si>
    <r>
      <rPr>
        <sz val="10"/>
        <color indexed="8"/>
        <rFont val="Arial Black"/>
        <family val="2"/>
      </rPr>
      <t>MINSA</t>
    </r>
    <r>
      <rPr>
        <sz val="10"/>
        <color indexed="8"/>
        <rFont val="Calibri"/>
        <family val="2"/>
      </rPr>
      <t>, SILAIS,  RED DE SERVICIOS DE SALUD, ORGANIZACIONES SOCIALES YH COMUNITARIAS, GOBIERNOS REGIONALES AUTÓNOMOS Y GOBIERNOS LOCALES, UNIVERSIDADES, PUEBLOS INDIGENAS Y AFRODESCENDIENTES.</t>
    </r>
  </si>
  <si>
    <r>
      <rPr>
        <sz val="10"/>
        <color indexed="8"/>
        <rFont val="Arial Black"/>
        <family val="2"/>
      </rPr>
      <t>MINSA,</t>
    </r>
    <r>
      <rPr>
        <sz val="10"/>
        <color indexed="8"/>
        <rFont val="Calibri"/>
        <family val="2"/>
      </rPr>
      <t xml:space="preserve"> SILAIS,  POLICIA,  MINISTERIO PÚBLICO, RED DE SERVICIOS DE SALUD, ORGANIZACIONES SOCIALES YH COMUNITARIAS, GOBIERNOS REGIONALES AUTÓNOMOS Y GOBIERNOS LOCALES.</t>
    </r>
  </si>
  <si>
    <r>
      <rPr>
        <sz val="10"/>
        <color indexed="8"/>
        <rFont val="Arial Black"/>
        <family val="2"/>
      </rPr>
      <t>SILAIS/MINSA,</t>
    </r>
    <r>
      <rPr>
        <sz val="10"/>
        <color indexed="8"/>
        <rFont val="Calibri"/>
        <family val="2"/>
      </rPr>
      <t xml:space="preserve">  RED DE SERVICIOS DE SALUD, ORGANIZACIONES SOCIALES Y COMUNITARIAS,. RED DE SALUD COMINITARIA.</t>
    </r>
  </si>
  <si>
    <r>
      <rPr>
        <sz val="10"/>
        <color indexed="8"/>
        <rFont val="Arial Black"/>
        <family val="2"/>
      </rPr>
      <t>MITRAB</t>
    </r>
    <r>
      <rPr>
        <sz val="10"/>
        <color indexed="8"/>
        <rFont val="Calibri"/>
        <family val="2"/>
      </rPr>
      <t>, SECTOR EMPRESARIAL, MUJERES LÍDERES DE ORGANIZACIONES SOCIALES Y COMUNITARIAS,  ORGANIZACIONES SINDICALES Y GREMIALES, GOBIERNOS REGIONALES AUTÓNOMOS Y LOCALES.</t>
    </r>
  </si>
  <si>
    <r>
      <rPr>
        <sz val="10"/>
        <rFont val="Arial Black"/>
        <family val="2"/>
      </rPr>
      <t>INIFOM,</t>
    </r>
    <r>
      <rPr>
        <sz val="10"/>
        <rFont val="Calibri"/>
        <family val="2"/>
      </rPr>
      <t xml:space="preserve"> INIM, MHCP,GOBIERNOS REGIONALES Y LOCALES, ORGANIZACIONES SOCIALES Y COMUNITARIAS.</t>
    </r>
  </si>
  <si>
    <r>
      <rPr>
        <sz val="10"/>
        <rFont val="Arial Black"/>
        <family val="2"/>
      </rPr>
      <t>INIFOM</t>
    </r>
    <r>
      <rPr>
        <sz val="10"/>
        <rFont val="Calibri"/>
        <family val="2"/>
      </rPr>
      <t>, INIM, AMUNIC, GOBIERNOS REGIONALES Y LOCALES, ORGANIZACIONES SOCIALES Y COMUNITARIAS.</t>
    </r>
  </si>
  <si>
    <r>
      <rPr>
        <sz val="10"/>
        <rFont val="Arial Black"/>
        <family val="2"/>
      </rPr>
      <t>INIFOM,</t>
    </r>
    <r>
      <rPr>
        <sz val="10"/>
        <rFont val="Calibri"/>
        <family val="2"/>
      </rPr>
      <t xml:space="preserve"> INIM, AMUNIC, GOBIERNOS REGIONALES Y LOCALES, ORGANIZACIONES SOCIALES Y COMUNITARIAS.</t>
    </r>
  </si>
  <si>
    <r>
      <rPr>
        <sz val="10"/>
        <rFont val="Arial Black"/>
        <family val="2"/>
      </rPr>
      <t>INIFOM,</t>
    </r>
    <r>
      <rPr>
        <sz val="10"/>
        <rFont val="Calibri"/>
        <family val="2"/>
      </rPr>
      <t xml:space="preserve"> INIM, GOBIERNOS REGIONALES Y LOCALES, ORGANIZACIONES SOCIALES Y COMUNITARIAS.</t>
    </r>
  </si>
  <si>
    <r>
      <rPr>
        <sz val="10"/>
        <rFont val="Arial Black"/>
        <family val="2"/>
      </rPr>
      <t>INIFOM,</t>
    </r>
    <r>
      <rPr>
        <sz val="10"/>
        <rFont val="Calibri"/>
        <family val="2"/>
      </rPr>
      <t xml:space="preserve"> INIM, AMUNIC, ASOCIANES DE MUNICIPIOS, GOBIERNOS REGIONALES Y LOCALES.</t>
    </r>
  </si>
  <si>
    <r>
      <rPr>
        <sz val="10"/>
        <color indexed="8"/>
        <rFont val="Arial Black"/>
        <family val="2"/>
      </rPr>
      <t>INIDE,</t>
    </r>
    <r>
      <rPr>
        <sz val="10"/>
        <color indexed="8"/>
        <rFont val="Calibri"/>
        <family val="2"/>
      </rPr>
      <t xml:space="preserve"> INIFOM, INIM, MHCP, GOBIERNOS REGIONALES Y LOCALES, UNIVERSIDADES</t>
    </r>
  </si>
  <si>
    <r>
      <rPr>
        <sz val="10"/>
        <color indexed="8"/>
        <rFont val="Arial Black"/>
        <family val="2"/>
      </rPr>
      <t xml:space="preserve">INIFOM, </t>
    </r>
    <r>
      <rPr>
        <sz val="10"/>
        <color indexed="8"/>
        <rFont val="Calibri"/>
        <family val="2"/>
      </rPr>
      <t xml:space="preserve"> INIDE, INIM, MHCP, GOBIERNOS REGIONALES Y LOCALES, UNIVERSIDADES</t>
    </r>
  </si>
  <si>
    <r>
      <rPr>
        <sz val="10"/>
        <color indexed="8"/>
        <rFont val="Arial Black"/>
        <family val="2"/>
      </rPr>
      <t>MHCP,</t>
    </r>
    <r>
      <rPr>
        <sz val="10"/>
        <color indexed="8"/>
        <rFont val="Calibri"/>
        <family val="2"/>
      </rPr>
      <t xml:space="preserve"> INIM.</t>
    </r>
  </si>
  <si>
    <r>
      <rPr>
        <sz val="11"/>
        <color indexed="8"/>
        <rFont val="Arial Black"/>
        <family val="2"/>
      </rPr>
      <t>MHCP,</t>
    </r>
    <r>
      <rPr>
        <sz val="11"/>
        <color indexed="8"/>
        <rFont val="Calibri"/>
        <family val="2"/>
      </rPr>
      <t xml:space="preserve"> INIM.</t>
    </r>
  </si>
  <si>
    <r>
      <rPr>
        <sz val="10"/>
        <color indexed="8"/>
        <rFont val="Arial Black"/>
        <family val="2"/>
      </rPr>
      <t>MCHP,</t>
    </r>
    <r>
      <rPr>
        <sz val="10"/>
        <color indexed="8"/>
        <rFont val="Calibri"/>
        <family val="2"/>
      </rPr>
      <t xml:space="preserve"> DGIP,INIM.</t>
    </r>
  </si>
  <si>
    <r>
      <rPr>
        <sz val="10"/>
        <color indexed="8"/>
        <rFont val="Arial Black"/>
        <family val="2"/>
      </rPr>
      <t>INIM</t>
    </r>
    <r>
      <rPr>
        <sz val="10"/>
        <color indexed="8"/>
        <rFont val="Calibri"/>
        <family val="2"/>
      </rPr>
      <t xml:space="preserve"> Y MINISTERIOS DE LINEA.</t>
    </r>
  </si>
  <si>
    <r>
      <rPr>
        <sz val="10"/>
        <color indexed="8"/>
        <rFont val="Arial Black"/>
        <family val="2"/>
      </rPr>
      <t>INIM,</t>
    </r>
    <r>
      <rPr>
        <sz val="10"/>
        <color indexed="8"/>
        <rFont val="Calibri"/>
        <family val="2"/>
      </rPr>
      <t xml:space="preserve"> ASAMBLEA NACIONAL, MHCP.</t>
    </r>
  </si>
  <si>
    <r>
      <rPr>
        <sz val="10"/>
        <color indexed="8"/>
        <rFont val="Arial Black"/>
        <family val="2"/>
      </rPr>
      <t xml:space="preserve">ASAMBLEA NACIONAL, </t>
    </r>
    <r>
      <rPr>
        <sz val="10"/>
        <color indexed="8"/>
        <rFont val="Calibri"/>
        <family val="2"/>
      </rPr>
      <t>MHCP, INIM.</t>
    </r>
  </si>
  <si>
    <r>
      <rPr>
        <sz val="10"/>
        <color indexed="8"/>
        <rFont val="Arial Black"/>
        <family val="2"/>
      </rPr>
      <t>INIM,</t>
    </r>
    <r>
      <rPr>
        <sz val="10"/>
        <color indexed="8"/>
        <rFont val="Calibri"/>
        <family val="2"/>
      </rPr>
      <t xml:space="preserve"> MHCP</t>
    </r>
  </si>
  <si>
    <r>
      <rPr>
        <sz val="10"/>
        <rFont val="Arial Black"/>
        <family val="2"/>
      </rPr>
      <t>MINSA, MITRAB</t>
    </r>
    <r>
      <rPr>
        <sz val="10"/>
        <rFont val="Calibri"/>
        <family val="2"/>
      </rPr>
      <t>, MHCP, INIM, INIDE.</t>
    </r>
  </si>
  <si>
    <r>
      <rPr>
        <sz val="10"/>
        <color indexed="8"/>
        <rFont val="Arial Black"/>
        <family val="2"/>
      </rPr>
      <t xml:space="preserve">INIDE, </t>
    </r>
    <r>
      <rPr>
        <sz val="10"/>
        <color indexed="8"/>
        <rFont val="Calibri"/>
        <family val="2"/>
      </rPr>
      <t>INIFOM, INIM, MHCP, GOBIERNOS REGIONALES Y LOCALES, UNIVERSIDADES</t>
    </r>
  </si>
  <si>
    <r>
      <rPr>
        <sz val="10"/>
        <color indexed="8"/>
        <rFont val="Arial Black"/>
        <family val="2"/>
      </rPr>
      <t>INIDE,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Arial Black"/>
        <family val="2"/>
      </rPr>
      <t>INIFOM</t>
    </r>
    <r>
      <rPr>
        <sz val="10"/>
        <color indexed="8"/>
        <rFont val="Calibri"/>
        <family val="2"/>
      </rPr>
      <t>, INIM, MHCP, GOBIERNOS REGIONALES Y LOCALES, UNIVERSIDADES</t>
    </r>
  </si>
  <si>
    <t>Analizada participativamente la situacion y condiciones de las mujeres de los 15 municipios seleccionados.</t>
  </si>
  <si>
    <t xml:space="preserve">Implementado fondos locales de habilitacion productiva para la creaciòn de 202 microempresas en coordinaciòn con el Programa Usura Cero. </t>
  </si>
  <si>
    <t>Construido el modelo de microempresas  a partir de las experiencias de los programas de gobiernos y otras experiencias exitosas.</t>
  </si>
  <si>
    <r>
      <t>Formadas 370 mujeres microempresarias en desarrollo empresarial y plan de negocios en coordinación con los Centros de Atención a las Microempresas (CAMIPYME) y</t>
    </r>
    <r>
      <rPr>
        <sz val="11"/>
        <rFont val="Calibri"/>
        <family val="2"/>
      </rPr>
      <t xml:space="preserve"> UNIFEM.</t>
    </r>
  </si>
  <si>
    <t>Conformadas redes de mujeres microempresarias por sectores económicos.</t>
  </si>
  <si>
    <t>Acompañar tecnicamente redes de mujeres microempresarias en los 15 municipios</t>
  </si>
  <si>
    <t xml:space="preserve">Las redes de mujeres microempresarias cuentan con asesoramiento tecnico para mejoras en sus procesos productivos y acceso a mercados. </t>
  </si>
  <si>
    <t>Creadas las condiciones técnicas para el uso de las nuevas tecnologías de información a las mujeres micorempresarias.</t>
  </si>
  <si>
    <t>Formadas 370 mujeres microempresarias a través del establecimiento de alianzas y convenios con INATEC.</t>
  </si>
  <si>
    <t xml:space="preserve">Creados 12 centros de cuido para los hijos de madres trabajadoras (CDI) incluyendo sus normativas de atención, equipamiento, capacitación y funcionamiento. </t>
  </si>
  <si>
    <t xml:space="preserve">Creados 60 huertos escolares y capacitadas maestros/as  en diversificación agrícola para la producción de alimentos.  </t>
  </si>
  <si>
    <t xml:space="preserve">Preparar técnicamente a los/las maestros y padres de familia y dotar de insumos para huertos escolares </t>
  </si>
  <si>
    <t xml:space="preserve">Dotadas de equipamientos e insumos 250 mujeres para la producción agropecuaria en coordinación con el Programa Hambre Cero.  </t>
  </si>
  <si>
    <t xml:space="preserve">Desarrolladas las capacidades de 270 mujeres en buenas practicas agricolas de Programas de Gobiernos y otros Programas exitosos, con énfasis en la sostenibilidad ambiental. </t>
  </si>
  <si>
    <t>Implementadas acciones complementarias a las instituciones correspondientes de educación en higiene, salud y nutrición dirigidas a las 1800 mujeres, rescatando tradiciones y practicas saludables de alimentación, incluyendo la promoción de la lactancia materna.</t>
  </si>
  <si>
    <t xml:space="preserve">Brindadas servicios de salud sexual y reproductiva (PAP, cáncer cervico-uterino, cáncer de mamas, ITS etc.) a 202 mujeres microempresarias atendidas por el programa. </t>
  </si>
  <si>
    <t xml:space="preserve"> Capacitadas al menos 540 mujeres microempresarias y mujeres en edad fértil seleccionadas en salud sexual y reproductiva con un enfoque de autocuidado  (PAP, cáncer cervico-uterino, cáncer de mamas, ITS etc.) en los 15 municipios seleccionados. </t>
  </si>
  <si>
    <t xml:space="preserve">Fortalecidas las casas maternas en los municipios seleccionados. </t>
  </si>
  <si>
    <t xml:space="preserve">Fortalecer tecnicamente a mujeres parteras y avituallamiento de las casas maternas. </t>
  </si>
  <si>
    <t>Desarrolladas las capacidades de las mujeres para la utilización de la medicina natural</t>
  </si>
  <si>
    <t>Articuladas acciones que faciliten el acceso de las mujeres a los procesos de atención y prevención de la violencia de género en los 15 municipios participantes.</t>
  </si>
  <si>
    <t xml:space="preserve">El personal de salud de los 15 municipios seleccionados capacitado en la prevención, detección y atención de la violencia contra las mujeres.  </t>
  </si>
  <si>
    <t>Facilitados procesos de sensibilización a grupos de hombres vinculados a las instancias de participación local.</t>
  </si>
  <si>
    <t xml:space="preserve">Acompañadas las mujeres de los 15 municipios para que se organicen en el Poder Ciudadano y otras instancias de participación local y  para que ocupen cargos en los espacios de toma de decisión.  </t>
  </si>
  <si>
    <t xml:space="preserve">Formuladas propuestas y estrategias de incidencia en los gobiernos locales por parte de las mujeres en el Poder Ciudadano y otras instancias de participación en función de sus necesidades prácticas e intereses estratégicos de género. </t>
  </si>
  <si>
    <t>Publicadas y difundidas metodología sobre formulación de prácticas de género en los presupuestos por resultados y control social, para uso de las mujeres organizadas en el Poder Ciudadano y otras instancias de participación social.</t>
  </si>
  <si>
    <t xml:space="preserve">Formados inspectores y promotores del MITRAB y mujeres de los municipios seleccionados para el desarrollo de  capacidades en derechos laborales, trabajo digno e higiene y seguridad ocupacional. </t>
  </si>
  <si>
    <t xml:space="preserve">Validada participativamente la propuesta metodológica, para la incorporación de prácticas de género en planes municipales de desarrollo para la identificación del Programa de Inversiones y Presupuesto por Resultados, a partir lecciones aprendidas.  </t>
  </si>
  <si>
    <t>Sensibilizados AMUNIC, asociaciones de alcaldes y otros socios locales sobre la importancia de incorporar prácticas de género en cada una de las fases del sistema de planificación municipal por resultados en los 15 municipios .</t>
  </si>
  <si>
    <t>Identificadas demandas locales (a nivel comunitario) con enfoque de género e incorporadas en los planes y presupuestos municipales en los 15 municipios seleccionados.  En el primer año de ejecución.</t>
  </si>
  <si>
    <t>Aplicadas metodologías en prácticas de género para la formulación e implementación de los planes de desarrollo municipal</t>
  </si>
  <si>
    <t>Generadas las capacidades para la emisión de ordenanzas municipales que incorporen prácticas de género en los procesos de planificación y presupuestación en los municipios participantes.</t>
  </si>
  <si>
    <t xml:space="preserve">Revisados los sistemas de información municipal. </t>
  </si>
  <si>
    <t>Fortalecidos tecnicamente los municipios para la producción y análisis de información estadística municipal con enfoque de género.</t>
  </si>
  <si>
    <t>Incorporados variables de género y realizados ajustes a los sistemas de monitoreo y evaluación para la ejecución presupuestaria por resultado, con enfoque de genero en 5 municipios seleccionados.</t>
  </si>
  <si>
    <t>Mecanismos participativos de control social funcionando para la evaluación de la ejecución de los  planes y  presupuestos  por resultado con enfoque de género.</t>
  </si>
  <si>
    <t>Analizadas la incorporación de las prácticas de género en el Marco Presupuestario de Mediano Plazo 2008-2010, Política Presupuestaria y Presupuesto General de la República.</t>
  </si>
  <si>
    <t xml:space="preserve">Formulada metodología para la incorporación de prácticas género en las futuras formulaciones de políticas, Marco Presupuestario de Mediano Plazo y Presupuesto General de la República. </t>
  </si>
  <si>
    <t>Fortalecidos el Ministerio de Hacienda y Crédito Público, incluyendo la DGP en la incorporación de prácticas de género en los procesos de planificación y presupuestación por resultados</t>
  </si>
  <si>
    <t>Fortalecido el liderazgo del INIM como rector de la Política de Género.</t>
  </si>
  <si>
    <t>Sensibilizados los y las legisladores nacionales en prácticas de género que impulsa el Gobierno. En el primero, segundo y tercer año de ejecución.</t>
  </si>
  <si>
    <t>Apoyar a las Comisiones de la Asamblea Nacional de Salud y Trabajo en su capacidad de dialogo y anàlisis.</t>
  </si>
  <si>
    <t>Acompañadas las Comisiones Económica, de Salud y Trabajo y de la Mujer, Niñez, Juventud y Familia de la Asamblea Nacional, para el fortalecimiento de su capacidad de diálogo y análisis del Presupuesto General de la República sensible al género.</t>
  </si>
  <si>
    <t xml:space="preserve">Formulado un plan de comunicación social dirigido a funcionarios (as) públicos y población en general, incluyendo las Regiones Autónomas de la Costa Atlántica para promover la incorporación de prácticas de género a nivel nacional (Incluye traducción en miskito, creole y mayagna). </t>
  </si>
  <si>
    <t>Procesos de planificacion y presupuestacion de los de los Ministerios de Salud y Trabajo analizados, utilizando las herramientas metodológicas del prácticas género.</t>
  </si>
  <si>
    <t>Desarrolladas las capacidades del Ministerio de Salud y Trabajo para la incorporación de metodologías de prácticas de género en el ejercicio de planificación y PPR.</t>
  </si>
  <si>
    <t>Capacitados actores claves en el ciclo presupuestario sobre la formulación y ejecución de presupuestosa partir de la inclusión de las prácticas de género en los Ministerios de Salud y Trabajo.</t>
  </si>
  <si>
    <t>Diseñado el sistema de monitoreo y evaluacion de las prácticas de género en la ejecución del presupuesto por resultados de los Ministerio de Salud y Trabajo.</t>
  </si>
  <si>
    <t>Incorporadas las prácticas de  género del Plan Quinquenal del INIDE y su implementación.</t>
  </si>
  <si>
    <t>Desarrolladas las capacidades de las  instituciones del SEN claves para la generación, análisis y uso de la información, así como el monitoreo de indicadores de género especialmente en salud,trabajo y violencia</t>
  </si>
  <si>
    <r>
      <rPr>
        <sz val="10"/>
        <color indexed="8"/>
        <rFont val="Arial Black"/>
        <family val="2"/>
      </rPr>
      <t xml:space="preserve">INATEC, </t>
    </r>
    <r>
      <rPr>
        <sz val="10"/>
        <color indexed="8"/>
        <rFont val="Arial"/>
        <family val="2"/>
      </rPr>
      <t xml:space="preserve">MIFIC, </t>
    </r>
    <r>
      <rPr>
        <sz val="10"/>
        <color indexed="8"/>
        <rFont val="Calibri"/>
        <family val="2"/>
      </rPr>
      <t>MINED,  GREMIOS, ORGANIZACIONES DE LA SOCIEDAD CIVIL CON EXPERIENCIAS  EN ENFOQUE DE GENERO, GOBIERNOS REGIONALES AUTÓNOMOS Y GOBIERNOS LOCALES.</t>
    </r>
  </si>
  <si>
    <r>
      <rPr>
        <sz val="10"/>
        <rFont val="Arial Black"/>
        <family val="2"/>
      </rPr>
      <t>MINSA, MITRAB,</t>
    </r>
    <r>
      <rPr>
        <sz val="10"/>
        <rFont val="Calibri"/>
        <family val="2"/>
      </rPr>
      <t xml:space="preserve"> MHCP, INIM, INIDE.</t>
    </r>
  </si>
  <si>
    <r>
      <rPr>
        <sz val="10"/>
        <color indexed="8"/>
        <rFont val="Arial Black"/>
        <family val="2"/>
      </rPr>
      <t>INIDE,</t>
    </r>
    <r>
      <rPr>
        <sz val="10"/>
        <color indexed="8"/>
        <rFont val="Calibri"/>
        <family val="2"/>
      </rPr>
      <t xml:space="preserve"> SEN AMPLIADO </t>
    </r>
  </si>
  <si>
    <t>Acompañar la formulación e  Iincorporaciónde las prácticas de género del plan quinquenal del INIDE.</t>
  </si>
  <si>
    <t>Encuentros interinstitucionales  de consulta y coordinación.</t>
  </si>
  <si>
    <t>Validar participativamente  la propuesta metodología para la incorporación de prácticas de género en los planes muncipales de desarrollo.</t>
  </si>
  <si>
    <r>
      <rPr>
        <sz val="10"/>
        <color indexed="8"/>
        <rFont val="Arial Black"/>
        <family val="2"/>
      </rPr>
      <t xml:space="preserve">INIM, </t>
    </r>
    <r>
      <rPr>
        <sz val="10"/>
        <color indexed="8"/>
        <rFont val="Calibri"/>
        <family val="2"/>
      </rPr>
      <t>ASOCIACIONES SOCIALES Y COMUNITARIAS, I</t>
    </r>
    <r>
      <rPr>
        <sz val="10"/>
        <color indexed="8"/>
        <rFont val="Calibri"/>
        <family val="2"/>
      </rPr>
      <t>NIFOM, AMUNIC, GOBIERNOS REGIONALES AUTÓNOMOS Y LOCALES.</t>
    </r>
  </si>
  <si>
    <r>
      <rPr>
        <sz val="10"/>
        <color indexed="8"/>
        <rFont val="Arial Black"/>
        <family val="2"/>
      </rPr>
      <t>INIM</t>
    </r>
    <r>
      <rPr>
        <sz val="10"/>
        <color indexed="8"/>
        <rFont val="Calibri"/>
        <family val="2"/>
      </rPr>
      <t>,  MUJERES LÍDERES DE ORGANIZACIONES SOCIALES Y COMUNITARIAS, INIFOM,   GOBIERNOS REGIONALES AUTÓNOMOS Y LOCALES.</t>
    </r>
  </si>
  <si>
    <r>
      <rPr>
        <sz val="10"/>
        <color indexed="8"/>
        <rFont val="Arial Black"/>
        <family val="2"/>
      </rPr>
      <t xml:space="preserve">INIM, </t>
    </r>
    <r>
      <rPr>
        <sz val="10"/>
        <color indexed="8"/>
        <rFont val="Calibri"/>
        <family val="2"/>
      </rPr>
      <t xml:space="preserve">ASOCIACIONES SOCIALES Y COMUNITARIAS, </t>
    </r>
    <r>
      <rPr>
        <sz val="10"/>
        <rFont val="Calibri"/>
        <family val="2"/>
      </rPr>
      <t>INI</t>
    </r>
    <r>
      <rPr>
        <sz val="10"/>
        <color indexed="8"/>
        <rFont val="Calibri"/>
        <family val="2"/>
      </rPr>
      <t>FOM, AMUNIC, GOBIERNOS REGIONALES AUTÓNOMOS Y LOCALES.</t>
    </r>
  </si>
  <si>
    <t>RUBRO PRESUPUESTARIO</t>
  </si>
  <si>
    <t>Dotar de insumos para buenas prácticas agrícolas y preparación técnica a 270 mujeres seleccionadas.</t>
  </si>
  <si>
    <t>Brindar educación e higiene, salud y nutrición a mujeres seleccionadas.</t>
  </si>
  <si>
    <t>Apoyo para la implementación de acciones educativas.</t>
  </si>
  <si>
    <t>Brindar educación en salud sexual y reproductiva a mujeres microempresarias seleccionadas.</t>
  </si>
  <si>
    <t xml:space="preserve">Brindar capacidad técnica a mujeres sobre la utilización de la medicina natural. </t>
  </si>
  <si>
    <t>Educar a los actores locales para articulación de atención y prevención a la violencia de género.</t>
  </si>
  <si>
    <t>Sensibilizar a grupos de hombres para su participación en las acciones locales de prevención de la violencia contra las mujeres, las niñas y adolescentes.</t>
  </si>
  <si>
    <t>Construir participativamente el modelo de microempresas y publicación de los resultados</t>
  </si>
  <si>
    <t>Formar a 370 mujeres microempresarias en desarrollo empresarial y plan de negocios.</t>
  </si>
  <si>
    <t>Crear condiciones técnicas para la dotación y uso de equipos informaticos a las mujeres microempresarias.</t>
  </si>
  <si>
    <t>Educar a 370 mujeres microempresarias.</t>
  </si>
  <si>
    <t>Dotar de capacidad técnica y fortalecimiento de su liderazgo a mujeres seleccionadas de los 15 municipios.</t>
  </si>
  <si>
    <t>Dotar de capacidad técnica a mujeres seleccionadas para que puedan incidir en la incorporación de sus necesidades prácticas de género en los 15 municipios.</t>
  </si>
  <si>
    <t>Publicar y difundir metodologías sobre formulación de prácticas de género en PPR y control social en los 15 municipios</t>
  </si>
  <si>
    <t xml:space="preserve">Formar a inspectores, promotores y mujeres para el desarrollo  de sus capacidades en derechos laborales, trabajo digno e higiene y seguridad ocupacional. </t>
  </si>
  <si>
    <t>Acompañar a las mujeres para que incorporen sus demandas en los planes y presupuestos.</t>
  </si>
  <si>
    <t>F-ODM</t>
  </si>
  <si>
    <t>Capacitación a instituciones del SEN en género y estadisticas.</t>
  </si>
  <si>
    <r>
      <rPr>
        <sz val="10"/>
        <color indexed="8"/>
        <rFont val="Arial Black"/>
        <family val="2"/>
      </rPr>
      <t>MINS</t>
    </r>
    <r>
      <rPr>
        <b/>
        <sz val="10"/>
        <color indexed="8"/>
        <rFont val="Arial Black"/>
        <family val="2"/>
      </rPr>
      <t>A/</t>
    </r>
    <r>
      <rPr>
        <b/>
        <sz val="10"/>
        <color indexed="8"/>
        <rFont val="Calibri"/>
        <family val="2"/>
      </rPr>
      <t>SILAIS</t>
    </r>
    <r>
      <rPr>
        <sz val="10"/>
        <color indexed="8"/>
        <rFont val="Calibri"/>
        <family val="2"/>
      </rPr>
      <t>,  RED DE SERVICIOS DE SALUD, ORGANIZACIONES SOCIALES Y COMUNITARIAS, GOBIERNOS REGIONALES AUTÓNOMOS Y GOBIERNOS LOCALES.</t>
    </r>
  </si>
  <si>
    <r>
      <rPr>
        <sz val="10"/>
        <color indexed="8"/>
        <rFont val="Arial Black"/>
        <family val="2"/>
      </rPr>
      <t>MINS</t>
    </r>
    <r>
      <rPr>
        <b/>
        <sz val="10"/>
        <color indexed="8"/>
        <rFont val="Arial Black"/>
        <family val="2"/>
      </rPr>
      <t>A/</t>
    </r>
    <r>
      <rPr>
        <b/>
        <sz val="10"/>
        <color indexed="8"/>
        <rFont val="Calibri"/>
        <family val="2"/>
      </rPr>
      <t>SILAIS</t>
    </r>
    <r>
      <rPr>
        <sz val="10"/>
        <color indexed="8"/>
        <rFont val="Calibri"/>
        <family val="2"/>
      </rPr>
      <t>,  RED DE SERVICIOS DE SALUD, ORGANIZACIONES SOCIALES YH COMUNITARIAS, GOBIERNOS REGIONALES AUTÓNOMOS Y GOBIERNOS LOCALES.</t>
    </r>
  </si>
  <si>
    <t>Apoyar a los 15 municipios en la formulación e implementaciòn de planes y PPR municipales</t>
  </si>
  <si>
    <t>Realizar talleres de capacitación a los 15 municipios</t>
  </si>
  <si>
    <t>Gestionar y publicar ordenanzas</t>
  </si>
  <si>
    <t>PRODUCTO 2.2</t>
  </si>
  <si>
    <t>Revisar sistemas de informaciòn municipales para el MyE de Planes y PPR con enfoque de gènero.</t>
  </si>
  <si>
    <t>Realizar ajustes a los sistemas de MyE en 5 municipios</t>
  </si>
  <si>
    <t>Realizar talleres de capacitación a 5 municipios seleccionados</t>
  </si>
  <si>
    <t>Dotar de equipo de computaciòn</t>
  </si>
  <si>
    <t>Realizar talleres de capacitación</t>
  </si>
  <si>
    <t>Analizar los presupuestos de salud y trabajo.</t>
  </si>
  <si>
    <t>Apoyar a los Ministerios de Salud y Trabajo en sus Sistemas de MyE</t>
  </si>
  <si>
    <t>1.1.3.a</t>
  </si>
  <si>
    <t>1.1.5.a</t>
  </si>
  <si>
    <t>1.1.6.a</t>
  </si>
  <si>
    <t>PNUD</t>
  </si>
  <si>
    <t>UNIFEM</t>
  </si>
  <si>
    <t xml:space="preserve"> </t>
  </si>
  <si>
    <t>1.2.2.a</t>
  </si>
  <si>
    <t>1.2.3.a</t>
  </si>
  <si>
    <t>1.2.4.a</t>
  </si>
  <si>
    <t>1.2.5.a</t>
  </si>
  <si>
    <t>OIT</t>
  </si>
  <si>
    <t>1.3.1.a</t>
  </si>
  <si>
    <t>UNFPA</t>
  </si>
  <si>
    <t>1.3.2.a</t>
  </si>
  <si>
    <t>1.3.3.a</t>
  </si>
  <si>
    <t>2.1.1.a</t>
  </si>
  <si>
    <t>2.1.2.a</t>
  </si>
  <si>
    <t>2.1.3.a</t>
  </si>
  <si>
    <t>2.1.3.b</t>
  </si>
  <si>
    <t>2.1.4.a</t>
  </si>
  <si>
    <t>2.1.5.a</t>
  </si>
  <si>
    <t>UNCDF</t>
  </si>
  <si>
    <t>2.2.1.a</t>
  </si>
  <si>
    <t>2.2.2.a</t>
  </si>
  <si>
    <t xml:space="preserve">2.2.3.a </t>
  </si>
  <si>
    <t>UNICEF</t>
  </si>
  <si>
    <t>3.1.1.a</t>
  </si>
  <si>
    <t>3.1.2.a</t>
  </si>
  <si>
    <t>3.1.7.a</t>
  </si>
  <si>
    <t>PMA</t>
  </si>
  <si>
    <t>FAO</t>
  </si>
  <si>
    <t>3.2.3.a</t>
  </si>
  <si>
    <t>3.2.4.a</t>
  </si>
  <si>
    <t>OPS</t>
  </si>
  <si>
    <t>3.3.1.a</t>
  </si>
  <si>
    <t>3.3.2.a</t>
  </si>
  <si>
    <t>Suministros</t>
  </si>
  <si>
    <t>EFECTO 2</t>
  </si>
  <si>
    <t>PRODUCTO 2.1</t>
  </si>
  <si>
    <t xml:space="preserve">En los 15 municipios se ha incrementado el acceso de las mujeres a servicios de salud sexual y reproductiva y de prevención y atención de la violencia de género. </t>
  </si>
  <si>
    <t>PROGRAMA CONJUNTO DE GÉNERO DEL SNU</t>
  </si>
  <si>
    <t>3.1.5.a</t>
  </si>
  <si>
    <t>1.1.7.a</t>
  </si>
  <si>
    <t>1.1.3.b</t>
  </si>
  <si>
    <t>1.1.4.b</t>
  </si>
  <si>
    <t>1.1.4.c</t>
  </si>
  <si>
    <t>1.1.7.b</t>
  </si>
  <si>
    <t>1.1.7.c</t>
  </si>
  <si>
    <t>1.1.7.d</t>
  </si>
  <si>
    <t>1.2.3.b</t>
  </si>
  <si>
    <t>1.3.4.a</t>
  </si>
  <si>
    <t>3.2.1.a</t>
  </si>
  <si>
    <t>3.1.6.a</t>
  </si>
  <si>
    <t>3.2.2.a</t>
  </si>
  <si>
    <t>PRODUCTO 3.2</t>
  </si>
  <si>
    <t>PRODUCTO 3.3</t>
  </si>
  <si>
    <t>PRODUCTO 3.1</t>
  </si>
  <si>
    <t>AGENCIA DEL SNU</t>
  </si>
  <si>
    <t>FUENTE DE RECURSOS</t>
  </si>
  <si>
    <t>MONTO</t>
  </si>
  <si>
    <t>ACTIVIDADES</t>
  </si>
  <si>
    <t>PRESUPUESTO ANUAL</t>
  </si>
  <si>
    <t>X</t>
  </si>
  <si>
    <t>1.1.1 a</t>
  </si>
  <si>
    <t>ANEXO A:  PLAN DE TRABAJO AÑO 2008</t>
  </si>
  <si>
    <t>Contrato</t>
  </si>
  <si>
    <t>Capacitación</t>
  </si>
  <si>
    <t>TRIMESTRES</t>
  </si>
  <si>
    <t>I</t>
  </si>
  <si>
    <t>II</t>
  </si>
  <si>
    <t>III</t>
  </si>
  <si>
    <t>IV</t>
  </si>
  <si>
    <t xml:space="preserve">LISTA DE OBJETIVOS ANUALES POR PRODUCTO </t>
  </si>
  <si>
    <t>1.1.2 a</t>
  </si>
  <si>
    <t>1.1.4.a</t>
  </si>
  <si>
    <t>PRODUCTO 1.1</t>
  </si>
  <si>
    <t>Implementar proceso de conformación de redes de microempresarias por sectores económicos</t>
  </si>
  <si>
    <t xml:space="preserve">Realizar talleres de capacitación </t>
  </si>
  <si>
    <t>Dotar de mobiliario y equipo a los centros</t>
  </si>
  <si>
    <t>Garantizar el funcionamiento para el primer año</t>
  </si>
  <si>
    <t>Equipo</t>
  </si>
  <si>
    <t>Dotar de equipo e insumos a las mujeres seleccionadas</t>
  </si>
  <si>
    <t>PRODUCTO 1.2</t>
  </si>
  <si>
    <t>PRODUCTO 1.3</t>
  </si>
  <si>
    <t>TOTAL AÑO 1</t>
  </si>
  <si>
    <t xml:space="preserve">En los 15 municipios se ha incrementado el acceso de las mujeres a la capacitación técnica, trabajo digno, crédito y seguridad alimentaría. </t>
  </si>
  <si>
    <t xml:space="preserve">Fortalecidas las capacidades de las mujeres de los 15 municipios para su empoderamiento y participación plena desde la aplicación de las prácticas de género en el ámbito económico, político y social. </t>
  </si>
  <si>
    <t xml:space="preserve">Fortalecida la participación y capacidad de incidencia de los actores locales a través de la movilización social, con énfasis en mujeres organizadas en los Consejos de Participación Ciudadana (CPC) y otros espacios de participación local, en los procesos de formulación y seguimiento de planes y presupuestos municipales, y la incorporación de sus demandas en los 15 municipios.  </t>
  </si>
  <si>
    <t>1.2.4.b</t>
  </si>
  <si>
    <t>Fortalecidas las capacidades de los actores locales para la incorporación de prácticas de género en el diseño, implementación y seguimiento de planes y presupuestos por resultados en 15 gobiernos municipales.</t>
  </si>
  <si>
    <t>3.1.3. a</t>
  </si>
  <si>
    <t>Incorporadas prácticas de género en los ejercicios de planificación y presupuestación por resultados en los  Ministerios de Salud y Trabajo con resultados e indicadores medibles.</t>
  </si>
  <si>
    <t>Fortalecido la capacidad de análisis del Sistema Estadístico Nacional para la generación, uso, monitoreo y evaluación de indicadores de género, en la implementación de las prácticas de género</t>
  </si>
  <si>
    <t>Apoyar y acompañar técnicamente el INIM</t>
  </si>
  <si>
    <t xml:space="preserve"> Capacitación</t>
  </si>
  <si>
    <t xml:space="preserve">Dotación de equipos de computación para pequeños centros informáticos </t>
  </si>
  <si>
    <t>2.2.2.b</t>
  </si>
  <si>
    <t>3.1.8.a</t>
  </si>
  <si>
    <t>Realizar los diagnósticos en los municipios seleccionados y procesar la información del análisis del diagnóstico</t>
  </si>
  <si>
    <t>Efectuar talleres  participativos de analisis de diagnóstico de las mujeres, lanzamiento de Programa en los 15 municipios y publicación de los resultados del diagnóstico</t>
  </si>
  <si>
    <t>Crear el fondo de microcredito para 202 mujeres en los 7 muncipios seleccionados para el primer año.</t>
  </si>
  <si>
    <t>Realizar talleres de capacitación en los 15 municipios</t>
  </si>
  <si>
    <t>EFECTO 1</t>
  </si>
  <si>
    <t>COMENTARIOS</t>
  </si>
  <si>
    <t>Socios locales implementadores de los 15 municipios incorporan prácticas de género en cada una de las fases del proceso de planificación municipal.</t>
  </si>
  <si>
    <t xml:space="preserve"> Incorporadas las prácticas de género en la formulación e implementación de planes de desarrollo municipal y de presupuestos por resultados en 15 municipios del país.</t>
  </si>
  <si>
    <t>Incorporadas las prácticas de género en las políticas y presupuestos nacionales, particularmente en las políticas y presupuesto de los Ministerios de Salud y Trabajo, a fin de garantizar el ejercicio de los derechos humanos en estos ámbitos y disminución de la violencia de género</t>
  </si>
  <si>
    <t>Incorporada las prácticas de género en el diseño e implementación de la formulación del presupuesto por resultados a nivel nacional.</t>
  </si>
  <si>
    <t>Se han hecho reuniones de coordinaciòn con los SILAIS de los Municipios participantes</t>
  </si>
  <si>
    <t>Equipos ,materiales comprados</t>
  </si>
  <si>
    <t>Se han establecido coordinaciones  con INIFOM</t>
  </si>
  <si>
    <t xml:space="preserve">x </t>
  </si>
  <si>
    <t>Esta en proceso</t>
  </si>
  <si>
    <t>Està en proceso y se concluye en ag osto.</t>
  </si>
  <si>
    <t>Se han hecho reuniones de coordinaciòn y elaboración de PATs por SILAIS de los Municipios participantes</t>
  </si>
  <si>
    <t>Informe de Avance Abril - Junio 2009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</si>
</sst>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$&quot;\ #,##0_);\(&quot;C$&quot;\ #,##0\)"/>
    <numFmt numFmtId="181" formatCode="&quot;C$&quot;\ #,##0_);[Red]\(&quot;C$&quot;\ #,##0\)"/>
    <numFmt numFmtId="182" formatCode="&quot;C$&quot;\ #,##0.00_);\(&quot;C$&quot;\ #,##0.00\)"/>
    <numFmt numFmtId="183" formatCode="&quot;C$&quot;\ #,##0.00_);[Red]\(&quot;C$&quot;\ #,##0.00\)"/>
    <numFmt numFmtId="184" formatCode="_(&quot;C$&quot;\ * #,##0_);_(&quot;C$&quot;\ * \(#,##0\);_(&quot;C$&quot;\ * &quot;-&quot;_);_(@_)"/>
    <numFmt numFmtId="185" formatCode="_(&quot;C$&quot;\ * #,##0.00_);_(&quot;C$&quot;\ * \(#,##0.00\);_(&quot;C$&quot;\ * &quot;-&quot;??_);_(@_)"/>
    <numFmt numFmtId="186" formatCode="_(* #,##0_);_(* \(#,##0\);_(* &quot;-&quot;??_);_(@_)"/>
    <numFmt numFmtId="187" formatCode="_ [$€-2]\ * #,##0.00_ ;_ [$€-2]\ * \-#,##0.00_ ;_ [$€-2]\ * &quot;-&quot;??_ "/>
    <numFmt numFmtId="188" formatCode="0.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* #,##0.000_);_(* \(#,##0.000\);_(* &quot;-&quot;??_);_(@_)"/>
    <numFmt numFmtId="194" formatCode="_(* #,##0.0000_);_(* \(#,##0.0000\);_(* &quot;-&quot;??_);_(@_)"/>
    <numFmt numFmtId="195" formatCode="_(* #,##0.0_);_(* \(#,##0.0\);_(* &quot;-&quot;_);_(@_)"/>
    <numFmt numFmtId="196" formatCode="_(* #,##0.00_);_(* \(#,##0.00\);_(* &quot;-&quot;_);_(@_)"/>
    <numFmt numFmtId="197" formatCode="_(* #,##0.0_);_(* \(#,##0.0\);_(* &quot;-&quot;??_);_(@_)"/>
    <numFmt numFmtId="198" formatCode="0.000"/>
    <numFmt numFmtId="199" formatCode="0.00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_);_(* \(#,##0.000\);_(* &quot;-&quot;???_);_(@_)"/>
    <numFmt numFmtId="20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name val="Arial Black"/>
      <family val="2"/>
    </font>
    <font>
      <sz val="11"/>
      <color indexed="8"/>
      <name val="Arial Black"/>
      <family val="2"/>
    </font>
    <font>
      <sz val="11"/>
      <color indexed="1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/>
      <top style="thin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1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0" borderId="22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" fontId="1" fillId="0" borderId="27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34" borderId="29" xfId="0" applyFont="1" applyFill="1" applyBorder="1" applyAlignment="1">
      <alignment horizontal="center" wrapText="1"/>
    </xf>
    <xf numFmtId="43" fontId="2" fillId="34" borderId="14" xfId="42" applyFont="1" applyFill="1" applyBorder="1" applyAlignment="1">
      <alignment horizontal="center" wrapText="1"/>
    </xf>
    <xf numFmtId="43" fontId="1" fillId="0" borderId="30" xfId="42" applyFont="1" applyBorder="1" applyAlignment="1">
      <alignment horizontal="right" wrapText="1"/>
    </xf>
    <xf numFmtId="43" fontId="1" fillId="0" borderId="31" xfId="42" applyFont="1" applyBorder="1" applyAlignment="1">
      <alignment horizontal="right" wrapText="1"/>
    </xf>
    <xf numFmtId="43" fontId="1" fillId="0" borderId="32" xfId="42" applyFont="1" applyBorder="1" applyAlignment="1">
      <alignment horizontal="right" wrapText="1"/>
    </xf>
    <xf numFmtId="43" fontId="1" fillId="0" borderId="33" xfId="42" applyFont="1" applyBorder="1" applyAlignment="1">
      <alignment horizontal="right" wrapText="1"/>
    </xf>
    <xf numFmtId="43" fontId="1" fillId="0" borderId="34" xfId="42" applyFont="1" applyBorder="1" applyAlignment="1">
      <alignment horizontal="right" wrapText="1"/>
    </xf>
    <xf numFmtId="0" fontId="1" fillId="0" borderId="35" xfId="0" applyFont="1" applyBorder="1" applyAlignment="1">
      <alignment horizontal="left" wrapText="1"/>
    </xf>
    <xf numFmtId="0" fontId="5" fillId="35" borderId="20" xfId="0" applyFont="1" applyFill="1" applyBorder="1" applyAlignment="1">
      <alignment vertical="top" wrapText="1"/>
    </xf>
    <xf numFmtId="43" fontId="5" fillId="35" borderId="12" xfId="42" applyFont="1" applyFill="1" applyBorder="1" applyAlignment="1">
      <alignment vertical="center" wrapText="1"/>
    </xf>
    <xf numFmtId="0" fontId="1" fillId="0" borderId="3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43" fontId="1" fillId="0" borderId="37" xfId="42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" fontId="1" fillId="0" borderId="38" xfId="0" applyNumberFormat="1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3" fontId="1" fillId="0" borderId="42" xfId="42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" fontId="1" fillId="0" borderId="22" xfId="0" applyNumberFormat="1" applyFont="1" applyBorder="1" applyAlignment="1">
      <alignment horizontal="left" wrapText="1"/>
    </xf>
    <xf numFmtId="4" fontId="1" fillId="0" borderId="15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horizontal="left" wrapText="1"/>
    </xf>
    <xf numFmtId="43" fontId="1" fillId="0" borderId="24" xfId="42" applyFont="1" applyBorder="1" applyAlignment="1">
      <alignment horizontal="right" wrapText="1"/>
    </xf>
    <xf numFmtId="0" fontId="2" fillId="35" borderId="43" xfId="0" applyFont="1" applyFill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4" fontId="1" fillId="0" borderId="20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wrapText="1"/>
    </xf>
    <xf numFmtId="0" fontId="4" fillId="0" borderId="44" xfId="0" applyFont="1" applyBorder="1" applyAlignment="1">
      <alignment horizontal="left"/>
    </xf>
    <xf numFmtId="0" fontId="6" fillId="0" borderId="44" xfId="0" applyFont="1" applyBorder="1" applyAlignment="1">
      <alignment vertical="top" wrapText="1"/>
    </xf>
    <xf numFmtId="0" fontId="2" fillId="35" borderId="29" xfId="0" applyFont="1" applyFill="1" applyBorder="1" applyAlignment="1">
      <alignment vertical="top" wrapText="1"/>
    </xf>
    <xf numFmtId="0" fontId="6" fillId="0" borderId="44" xfId="0" applyFont="1" applyBorder="1" applyAlignment="1">
      <alignment horizontal="left" vertical="top" wrapText="1"/>
    </xf>
    <xf numFmtId="43" fontId="1" fillId="0" borderId="45" xfId="42" applyFont="1" applyBorder="1" applyAlignment="1">
      <alignment horizontal="right" wrapText="1"/>
    </xf>
    <xf numFmtId="0" fontId="2" fillId="34" borderId="46" xfId="0" applyFont="1" applyFill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2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justify" vertical="top" wrapText="1"/>
    </xf>
    <xf numFmtId="43" fontId="1" fillId="0" borderId="30" xfId="42" applyFont="1" applyBorder="1" applyAlignment="1">
      <alignment vertical="top" wrapText="1"/>
    </xf>
    <xf numFmtId="0" fontId="2" fillId="0" borderId="4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20" xfId="0" applyFont="1" applyBorder="1" applyAlignment="1">
      <alignment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52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3" fontId="1" fillId="0" borderId="31" xfId="42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6" fillId="0" borderId="28" xfId="0" applyFont="1" applyBorder="1" applyAlignment="1">
      <alignment vertical="top" wrapText="1"/>
    </xf>
    <xf numFmtId="0" fontId="1" fillId="0" borderId="44" xfId="0" applyFont="1" applyBorder="1" applyAlignment="1">
      <alignment horizontal="left" wrapText="1"/>
    </xf>
    <xf numFmtId="0" fontId="6" fillId="0" borderId="20" xfId="0" applyFont="1" applyBorder="1" applyAlignment="1">
      <alignment vertical="top" wrapText="1"/>
    </xf>
    <xf numFmtId="0" fontId="6" fillId="36" borderId="44" xfId="0" applyFont="1" applyFill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1" fillId="0" borderId="54" xfId="0" applyFont="1" applyBorder="1" applyAlignment="1">
      <alignment horizontal="left" wrapText="1"/>
    </xf>
    <xf numFmtId="43" fontId="1" fillId="0" borderId="55" xfId="42" applyFont="1" applyBorder="1" applyAlignment="1">
      <alignment horizontal="right" wrapText="1"/>
    </xf>
    <xf numFmtId="0" fontId="2" fillId="0" borderId="56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4" fillId="0" borderId="44" xfId="0" applyFont="1" applyBorder="1" applyAlignment="1">
      <alignment/>
    </xf>
    <xf numFmtId="0" fontId="6" fillId="0" borderId="16" xfId="0" applyFont="1" applyFill="1" applyBorder="1" applyAlignment="1">
      <alignment vertical="top" wrapText="1"/>
    </xf>
    <xf numFmtId="0" fontId="1" fillId="0" borderId="30" xfId="0" applyFont="1" applyBorder="1" applyAlignment="1">
      <alignment horizontal="left" wrapText="1"/>
    </xf>
    <xf numFmtId="0" fontId="4" fillId="0" borderId="44" xfId="0" applyFont="1" applyBorder="1" applyAlignment="1">
      <alignment/>
    </xf>
    <xf numFmtId="0" fontId="6" fillId="0" borderId="39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" fillId="0" borderId="40" xfId="0" applyFont="1" applyBorder="1" applyAlignment="1">
      <alignment horizontal="left" vertical="top" wrapText="1"/>
    </xf>
    <xf numFmtId="4" fontId="1" fillId="0" borderId="53" xfId="0" applyNumberFormat="1" applyFont="1" applyBorder="1" applyAlignment="1">
      <alignment horizontal="left" wrapText="1"/>
    </xf>
    <xf numFmtId="0" fontId="6" fillId="0" borderId="16" xfId="0" applyFont="1" applyBorder="1" applyAlignment="1">
      <alignment horizontal="left" vertical="top" wrapText="1"/>
    </xf>
    <xf numFmtId="4" fontId="1" fillId="0" borderId="52" xfId="0" applyNumberFormat="1" applyFont="1" applyBorder="1" applyAlignment="1">
      <alignment horizontal="left" vertical="top" wrapText="1"/>
    </xf>
    <xf numFmtId="4" fontId="1" fillId="0" borderId="57" xfId="0" applyNumberFormat="1" applyFont="1" applyBorder="1" applyAlignment="1">
      <alignment horizontal="left" vertical="top" wrapText="1"/>
    </xf>
    <xf numFmtId="0" fontId="2" fillId="35" borderId="58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3" fontId="1" fillId="0" borderId="12" xfId="42" applyFont="1" applyBorder="1" applyAlignment="1">
      <alignment horizontal="right" wrapText="1"/>
    </xf>
    <xf numFmtId="0" fontId="6" fillId="0" borderId="20" xfId="0" applyFont="1" applyFill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5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0" fillId="0" borderId="59" xfId="0" applyBorder="1" applyAlignment="1">
      <alignment vertical="top" wrapText="1"/>
    </xf>
    <xf numFmtId="4" fontId="1" fillId="0" borderId="41" xfId="0" applyNumberFormat="1" applyFont="1" applyBorder="1" applyAlignment="1">
      <alignment horizontal="left" wrapText="1"/>
    </xf>
    <xf numFmtId="0" fontId="7" fillId="0" borderId="40" xfId="0" applyFont="1" applyBorder="1" applyAlignment="1">
      <alignment vertical="top" wrapText="1"/>
    </xf>
    <xf numFmtId="0" fontId="1" fillId="0" borderId="35" xfId="0" applyFont="1" applyBorder="1" applyAlignment="1">
      <alignment horizontal="left" wrapText="1"/>
    </xf>
    <xf numFmtId="43" fontId="1" fillId="0" borderId="50" xfId="42" applyFont="1" applyBorder="1" applyAlignment="1">
      <alignment horizontal="right" wrapText="1"/>
    </xf>
    <xf numFmtId="0" fontId="1" fillId="0" borderId="19" xfId="0" applyFont="1" applyBorder="1" applyAlignment="1">
      <alignment horizontal="left" wrapText="1"/>
    </xf>
    <xf numFmtId="43" fontId="1" fillId="0" borderId="60" xfId="42" applyFont="1" applyBorder="1" applyAlignment="1">
      <alignment horizontal="right" wrapText="1"/>
    </xf>
    <xf numFmtId="43" fontId="1" fillId="0" borderId="61" xfId="42" applyFont="1" applyBorder="1" applyAlignment="1">
      <alignment horizontal="righ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4" fontId="1" fillId="0" borderId="48" xfId="0" applyNumberFormat="1" applyFont="1" applyBorder="1" applyAlignment="1">
      <alignment horizontal="left" wrapText="1"/>
    </xf>
    <xf numFmtId="4" fontId="1" fillId="0" borderId="51" xfId="0" applyNumberFormat="1" applyFont="1" applyBorder="1" applyAlignment="1">
      <alignment horizontal="left" wrapText="1"/>
    </xf>
    <xf numFmtId="4" fontId="1" fillId="0" borderId="47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43" fontId="1" fillId="0" borderId="65" xfId="42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43" fontId="1" fillId="0" borderId="66" xfId="42" applyFont="1" applyBorder="1" applyAlignment="1">
      <alignment horizontal="right" wrapText="1"/>
    </xf>
    <xf numFmtId="0" fontId="6" fillId="0" borderId="40" xfId="0" applyFont="1" applyBorder="1" applyAlignment="1">
      <alignment vertical="top" wrapText="1"/>
    </xf>
    <xf numFmtId="43" fontId="1" fillId="0" borderId="67" xfId="42" applyFont="1" applyBorder="1" applyAlignment="1">
      <alignment horizontal="right" wrapText="1"/>
    </xf>
    <xf numFmtId="43" fontId="1" fillId="0" borderId="68" xfId="42" applyFont="1" applyBorder="1" applyAlignment="1">
      <alignment horizontal="right" wrapText="1"/>
    </xf>
    <xf numFmtId="0" fontId="17" fillId="0" borderId="44" xfId="0" applyFont="1" applyBorder="1" applyAlignment="1">
      <alignment horizontal="left"/>
    </xf>
    <xf numFmtId="0" fontId="0" fillId="0" borderId="16" xfId="0" applyBorder="1" applyAlignment="1">
      <alignment wrapText="1"/>
    </xf>
    <xf numFmtId="43" fontId="2" fillId="34" borderId="12" xfId="42" applyFont="1" applyFill="1" applyBorder="1" applyAlignment="1">
      <alignment horizontal="center" wrapText="1"/>
    </xf>
    <xf numFmtId="43" fontId="2" fillId="35" borderId="28" xfId="42" applyFont="1" applyFill="1" applyBorder="1" applyAlignment="1">
      <alignment horizontal="right" wrapText="1"/>
    </xf>
    <xf numFmtId="43" fontId="1" fillId="0" borderId="12" xfId="42" applyFont="1" applyBorder="1" applyAlignment="1">
      <alignment vertical="top" wrapText="1"/>
    </xf>
    <xf numFmtId="43" fontId="2" fillId="34" borderId="24" xfId="42" applyFont="1" applyFill="1" applyBorder="1" applyAlignment="1">
      <alignment horizontal="right" wrapText="1"/>
    </xf>
    <xf numFmtId="43" fontId="2" fillId="35" borderId="38" xfId="42" applyFont="1" applyFill="1" applyBorder="1" applyAlignment="1">
      <alignment horizontal="right" wrapText="1"/>
    </xf>
    <xf numFmtId="0" fontId="2" fillId="34" borderId="58" xfId="0" applyFont="1" applyFill="1" applyBorder="1" applyAlignment="1">
      <alignment horizontal="center" wrapText="1"/>
    </xf>
    <xf numFmtId="43" fontId="2" fillId="35" borderId="37" xfId="42" applyFont="1" applyFill="1" applyBorder="1" applyAlignment="1">
      <alignment horizontal="right" wrapText="1"/>
    </xf>
    <xf numFmtId="43" fontId="2" fillId="34" borderId="33" xfId="42" applyFont="1" applyFill="1" applyBorder="1" applyAlignment="1">
      <alignment horizontal="right" wrapText="1"/>
    </xf>
    <xf numFmtId="43" fontId="2" fillId="35" borderId="50" xfId="42" applyFont="1" applyFill="1" applyBorder="1" applyAlignment="1">
      <alignment horizontal="right" wrapText="1"/>
    </xf>
    <xf numFmtId="0" fontId="5" fillId="35" borderId="49" xfId="0" applyFont="1" applyFill="1" applyBorder="1" applyAlignment="1">
      <alignment horizontal="center" vertical="top" wrapText="1"/>
    </xf>
    <xf numFmtId="0" fontId="5" fillId="35" borderId="56" xfId="0" applyFont="1" applyFill="1" applyBorder="1" applyAlignment="1">
      <alignment horizontal="center" vertical="top" wrapText="1"/>
    </xf>
    <xf numFmtId="0" fontId="2" fillId="35" borderId="58" xfId="0" applyFont="1" applyFill="1" applyBorder="1" applyAlignment="1">
      <alignment horizontal="center" vertical="top" wrapText="1"/>
    </xf>
    <xf numFmtId="43" fontId="1" fillId="35" borderId="42" xfId="42" applyFont="1" applyFill="1" applyBorder="1" applyAlignment="1">
      <alignment horizontal="left" wrapText="1"/>
    </xf>
    <xf numFmtId="43" fontId="1" fillId="35" borderId="67" xfId="42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2" fillId="37" borderId="15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2" fillId="37" borderId="25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43" fontId="1" fillId="0" borderId="12" xfId="42" applyFont="1" applyBorder="1" applyAlignment="1">
      <alignment horizontal="left" wrapText="1"/>
    </xf>
    <xf numFmtId="0" fontId="2" fillId="37" borderId="54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wrapText="1"/>
    </xf>
    <xf numFmtId="0" fontId="2" fillId="37" borderId="19" xfId="0" applyFont="1" applyFill="1" applyBorder="1" applyAlignment="1">
      <alignment horizontal="center" wrapText="1"/>
    </xf>
    <xf numFmtId="0" fontId="2" fillId="38" borderId="19" xfId="0" applyFont="1" applyFill="1" applyBorder="1" applyAlignment="1">
      <alignment horizontal="center" wrapText="1"/>
    </xf>
    <xf numFmtId="0" fontId="2" fillId="37" borderId="3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40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2" fillId="38" borderId="25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43" fontId="1" fillId="0" borderId="55" xfId="42" applyFont="1" applyBorder="1" applyAlignment="1">
      <alignment horizontal="right" wrapText="1"/>
    </xf>
    <xf numFmtId="0" fontId="2" fillId="36" borderId="19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38" borderId="40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left" vertical="top" wrapText="1"/>
    </xf>
    <xf numFmtId="0" fontId="2" fillId="38" borderId="25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36" borderId="25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43" fontId="1" fillId="0" borderId="55" xfId="42" applyFont="1" applyBorder="1" applyAlignment="1">
      <alignment horizontal="left" wrapText="1"/>
    </xf>
    <xf numFmtId="0" fontId="0" fillId="0" borderId="18" xfId="0" applyBorder="1" applyAlignment="1">
      <alignment/>
    </xf>
    <xf numFmtId="0" fontId="2" fillId="0" borderId="16" xfId="0" applyFont="1" applyBorder="1" applyAlignment="1">
      <alignment/>
    </xf>
    <xf numFmtId="0" fontId="2" fillId="37" borderId="18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46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0" fillId="0" borderId="53" xfId="0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0" fillId="0" borderId="35" xfId="0" applyBorder="1" applyAlignment="1">
      <alignment/>
    </xf>
    <xf numFmtId="43" fontId="1" fillId="0" borderId="67" xfId="42" applyFont="1" applyBorder="1" applyAlignment="1">
      <alignment horizontal="left" wrapText="1"/>
    </xf>
    <xf numFmtId="0" fontId="7" fillId="0" borderId="46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43" fontId="1" fillId="0" borderId="68" xfId="42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3" fontId="1" fillId="0" borderId="28" xfId="42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38" borderId="18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4" fillId="0" borderId="46" xfId="0" applyFont="1" applyBorder="1" applyAlignment="1">
      <alignment/>
    </xf>
    <xf numFmtId="0" fontId="0" fillId="0" borderId="16" xfId="0" applyFill="1" applyBorder="1" applyAlignment="1">
      <alignment/>
    </xf>
    <xf numFmtId="0" fontId="1" fillId="0" borderId="40" xfId="0" applyFont="1" applyBorder="1" applyAlignment="1">
      <alignment vertical="top" wrapText="1"/>
    </xf>
    <xf numFmtId="0" fontId="1" fillId="0" borderId="42" xfId="0" applyFont="1" applyBorder="1" applyAlignment="1">
      <alignment horizontal="left" wrapText="1"/>
    </xf>
    <xf numFmtId="0" fontId="0" fillId="0" borderId="54" xfId="0" applyBorder="1" applyAlignment="1">
      <alignment/>
    </xf>
    <xf numFmtId="43" fontId="1" fillId="0" borderId="66" xfId="42" applyFont="1" applyBorder="1" applyAlignment="1">
      <alignment horizontal="left" wrapText="1"/>
    </xf>
    <xf numFmtId="0" fontId="0" fillId="0" borderId="25" xfId="0" applyBorder="1" applyAlignment="1">
      <alignment vertical="top" wrapText="1"/>
    </xf>
    <xf numFmtId="4" fontId="1" fillId="0" borderId="26" xfId="0" applyNumberFormat="1" applyFont="1" applyBorder="1" applyAlignment="1">
      <alignment horizontal="left" wrapText="1"/>
    </xf>
    <xf numFmtId="0" fontId="7" fillId="0" borderId="25" xfId="0" applyFont="1" applyBorder="1" applyAlignment="1">
      <alignment vertical="top" wrapText="1"/>
    </xf>
    <xf numFmtId="4" fontId="1" fillId="0" borderId="24" xfId="0" applyNumberFormat="1" applyFont="1" applyBorder="1" applyAlignment="1">
      <alignment horizontal="left" wrapText="1"/>
    </xf>
    <xf numFmtId="43" fontId="1" fillId="0" borderId="71" xfId="42" applyFont="1" applyBorder="1" applyAlignment="1">
      <alignment horizontal="right" wrapText="1"/>
    </xf>
    <xf numFmtId="0" fontId="6" fillId="0" borderId="44" xfId="0" applyFont="1" applyBorder="1" applyAlignment="1">
      <alignment horizontal="left" vertical="top" wrapText="1"/>
    </xf>
    <xf numFmtId="4" fontId="1" fillId="0" borderId="20" xfId="0" applyNumberFormat="1" applyFont="1" applyBorder="1" applyAlignment="1">
      <alignment horizontal="left" wrapText="1"/>
    </xf>
    <xf numFmtId="4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1" fillId="0" borderId="44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53" xfId="0" applyBorder="1" applyAlignment="1">
      <alignment/>
    </xf>
    <xf numFmtId="4" fontId="2" fillId="36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43" fontId="2" fillId="0" borderId="20" xfId="42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2" fillId="36" borderId="28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6" borderId="24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6" borderId="20" xfId="0" applyFont="1" applyFill="1" applyBorder="1" applyAlignment="1">
      <alignment horizontal="center" wrapText="1"/>
    </xf>
    <xf numFmtId="0" fontId="2" fillId="36" borderId="26" xfId="0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1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2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30" xfId="0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1" fillId="0" borderId="50" xfId="0" applyFont="1" applyBorder="1" applyAlignment="1">
      <alignment horizontal="left" wrapText="1"/>
    </xf>
    <xf numFmtId="0" fontId="1" fillId="0" borderId="31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35" borderId="75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28" xfId="0" applyFont="1" applyFill="1" applyBorder="1" applyAlignment="1">
      <alignment horizontal="left" vertical="top" wrapText="1"/>
    </xf>
    <xf numFmtId="0" fontId="2" fillId="35" borderId="76" xfId="0" applyFont="1" applyFill="1" applyBorder="1" applyAlignment="1">
      <alignment horizontal="left" vertical="top" wrapText="1"/>
    </xf>
    <xf numFmtId="0" fontId="2" fillId="35" borderId="73" xfId="0" applyFont="1" applyFill="1" applyBorder="1" applyAlignment="1">
      <alignment horizontal="left" vertical="top" wrapText="1"/>
    </xf>
    <xf numFmtId="0" fontId="2" fillId="35" borderId="38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" fillId="35" borderId="75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28" xfId="0" applyFont="1" applyFill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36" borderId="40" xfId="0" applyFont="1" applyFill="1" applyBorder="1" applyAlignment="1">
      <alignment horizontal="left" vertical="top" wrapText="1"/>
    </xf>
    <xf numFmtId="0" fontId="1" fillId="36" borderId="25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36" borderId="54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56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3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1" fillId="36" borderId="54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35" borderId="21" xfId="0" applyFont="1" applyFill="1" applyBorder="1" applyAlignment="1">
      <alignment horizontal="left" vertical="top" wrapText="1"/>
    </xf>
    <xf numFmtId="0" fontId="2" fillId="35" borderId="53" xfId="0" applyFont="1" applyFill="1" applyBorder="1" applyAlignment="1">
      <alignment horizontal="left" vertical="top" wrapText="1"/>
    </xf>
    <xf numFmtId="0" fontId="2" fillId="35" borderId="77" xfId="0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horizontal="left" vertical="top" wrapText="1"/>
    </xf>
    <xf numFmtId="0" fontId="2" fillId="35" borderId="21" xfId="0" applyFont="1" applyFill="1" applyBorder="1" applyAlignment="1">
      <alignment horizontal="left" wrapText="1"/>
    </xf>
    <xf numFmtId="0" fontId="2" fillId="35" borderId="53" xfId="0" applyFont="1" applyFill="1" applyBorder="1" applyAlignment="1">
      <alignment horizontal="left" wrapText="1"/>
    </xf>
    <xf numFmtId="0" fontId="2" fillId="35" borderId="77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left" vertical="top" wrapText="1"/>
    </xf>
    <xf numFmtId="0" fontId="2" fillId="35" borderId="78" xfId="0" applyFont="1" applyFill="1" applyBorder="1" applyAlignment="1">
      <alignment horizontal="left" vertical="top" wrapText="1"/>
    </xf>
    <xf numFmtId="0" fontId="2" fillId="35" borderId="4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wrapText="1"/>
    </xf>
    <xf numFmtId="0" fontId="2" fillId="34" borderId="5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3" borderId="58" xfId="0" applyFont="1" applyFill="1" applyBorder="1" applyAlignment="1">
      <alignment horizontal="center" wrapText="1"/>
    </xf>
    <xf numFmtId="0" fontId="2" fillId="33" borderId="78" xfId="0" applyFont="1" applyFill="1" applyBorder="1" applyAlignment="1">
      <alignment horizontal="center" wrapText="1"/>
    </xf>
    <xf numFmtId="0" fontId="2" fillId="33" borderId="67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54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wrapText="1"/>
    </xf>
    <xf numFmtId="0" fontId="0" fillId="0" borderId="37" xfId="0" applyBorder="1" applyAlignment="1">
      <alignment horizontal="left" vertical="top" wrapText="1"/>
    </xf>
    <xf numFmtId="0" fontId="2" fillId="34" borderId="52" xfId="0" applyNumberFormat="1" applyFont="1" applyFill="1" applyBorder="1" applyAlignment="1">
      <alignment horizontal="left" wrapText="1"/>
    </xf>
    <xf numFmtId="0" fontId="2" fillId="34" borderId="62" xfId="0" applyNumberFormat="1" applyFont="1" applyFill="1" applyBorder="1" applyAlignment="1">
      <alignment horizontal="left" wrapText="1"/>
    </xf>
    <xf numFmtId="0" fontId="2" fillId="34" borderId="22" xfId="0" applyNumberFormat="1" applyFont="1" applyFill="1" applyBorder="1" applyAlignment="1">
      <alignment horizontal="left" wrapText="1"/>
    </xf>
    <xf numFmtId="0" fontId="6" fillId="0" borderId="4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2" fillId="34" borderId="52" xfId="0" applyFont="1" applyFill="1" applyBorder="1" applyAlignment="1">
      <alignment horizontal="left" wrapText="1"/>
    </xf>
    <xf numFmtId="0" fontId="2" fillId="34" borderId="62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0" fillId="0" borderId="73" xfId="0" applyBorder="1" applyAlignment="1">
      <alignment/>
    </xf>
    <xf numFmtId="0" fontId="0" fillId="0" borderId="38" xfId="0" applyBorder="1" applyAlignment="1">
      <alignment/>
    </xf>
    <xf numFmtId="0" fontId="1" fillId="0" borderId="40" xfId="0" applyFont="1" applyBorder="1" applyAlignment="1">
      <alignment horizontal="left" wrapText="1"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8"/>
  <sheetViews>
    <sheetView tabSelected="1" zoomScaleSheetLayoutView="80" workbookViewId="0" topLeftCell="A4">
      <pane xSplit="1" ySplit="6" topLeftCell="B19" activePane="bottomRight" state="frozen"/>
      <selection pane="topLeft" activeCell="A4" sqref="A4"/>
      <selection pane="topRight" activeCell="B4" sqref="B4"/>
      <selection pane="bottomLeft" activeCell="A8" sqref="A8"/>
      <selection pane="bottomRight" activeCell="C22" sqref="C22"/>
    </sheetView>
  </sheetViews>
  <sheetFormatPr defaultColWidth="11.00390625" defaultRowHeight="15"/>
  <cols>
    <col min="1" max="1" width="11.140625" style="0" customWidth="1"/>
    <col min="2" max="2" width="37.421875" style="0" customWidth="1"/>
    <col min="3" max="3" width="29.28125" style="0" customWidth="1"/>
    <col min="4" max="4" width="4.140625" style="0" customWidth="1"/>
    <col min="5" max="5" width="3.8515625" style="0" customWidth="1"/>
    <col min="6" max="6" width="3.7109375" style="0" customWidth="1"/>
    <col min="7" max="7" width="3.421875" style="0" customWidth="1"/>
    <col min="8" max="8" width="0" style="0" hidden="1" customWidth="1"/>
    <col min="9" max="9" width="9.57421875" style="0" customWidth="1"/>
    <col min="10" max="10" width="22.140625" style="0" customWidth="1"/>
    <col min="11" max="11" width="10.140625" style="0" customWidth="1"/>
    <col min="12" max="12" width="13.28125" style="0" customWidth="1"/>
    <col min="13" max="13" width="14.7109375" style="0" customWidth="1"/>
    <col min="14" max="14" width="26.57421875" style="0" customWidth="1"/>
    <col min="15" max="15" width="14.421875" style="0" customWidth="1"/>
  </cols>
  <sheetData>
    <row r="2" spans="1:13" ht="18.75">
      <c r="A2" s="357" t="s">
        <v>212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18.75">
      <c r="A3" s="357" t="s">
        <v>188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2" ht="15">
      <c r="A4" s="1"/>
      <c r="B4" s="1"/>
    </row>
    <row r="5" spans="1:3" ht="15">
      <c r="A5" s="1" t="s">
        <v>19</v>
      </c>
      <c r="B5" s="1"/>
      <c r="C5" s="1"/>
    </row>
    <row r="6" spans="1:3" ht="15">
      <c r="A6" s="1" t="s">
        <v>18</v>
      </c>
      <c r="B6" s="1"/>
      <c r="C6" s="1"/>
    </row>
    <row r="7" ht="15.75" thickBot="1">
      <c r="A7" t="s">
        <v>263</v>
      </c>
    </row>
    <row r="8" spans="1:14" ht="23.25" customHeight="1" thickBot="1">
      <c r="A8" s="366"/>
      <c r="B8" s="366" t="s">
        <v>220</v>
      </c>
      <c r="C8" s="366" t="s">
        <v>208</v>
      </c>
      <c r="D8" s="374" t="s">
        <v>215</v>
      </c>
      <c r="E8" s="375"/>
      <c r="F8" s="375"/>
      <c r="G8" s="376"/>
      <c r="H8" s="366" t="s">
        <v>205</v>
      </c>
      <c r="I8" s="3"/>
      <c r="J8" s="318" t="s">
        <v>16</v>
      </c>
      <c r="K8" s="377" t="s">
        <v>209</v>
      </c>
      <c r="L8" s="378"/>
      <c r="M8" s="379"/>
      <c r="N8" s="318" t="s">
        <v>251</v>
      </c>
    </row>
    <row r="9" spans="1:14" ht="45" customHeight="1" thickBot="1">
      <c r="A9" s="367"/>
      <c r="B9" s="367"/>
      <c r="C9" s="367"/>
      <c r="D9" s="7" t="s">
        <v>216</v>
      </c>
      <c r="E9" s="7" t="s">
        <v>217</v>
      </c>
      <c r="F9" s="4" t="s">
        <v>218</v>
      </c>
      <c r="G9" s="7" t="s">
        <v>219</v>
      </c>
      <c r="H9" s="367"/>
      <c r="I9" s="6" t="s">
        <v>205</v>
      </c>
      <c r="J9" s="367"/>
      <c r="K9" s="7" t="s">
        <v>206</v>
      </c>
      <c r="L9" s="63" t="s">
        <v>116</v>
      </c>
      <c r="M9" s="5" t="s">
        <v>207</v>
      </c>
      <c r="N9" s="319"/>
    </row>
    <row r="10" spans="1:15" ht="36.75" customHeight="1" thickBot="1">
      <c r="A10" s="188" t="s">
        <v>250</v>
      </c>
      <c r="B10" s="371" t="s">
        <v>234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28">
        <f>+M11+M29+M37</f>
        <v>1617314</v>
      </c>
      <c r="N10" s="183"/>
      <c r="O10" s="2"/>
    </row>
    <row r="11" spans="1:15" ht="38.25" customHeight="1" thickBot="1">
      <c r="A11" s="194" t="s">
        <v>223</v>
      </c>
      <c r="B11" s="368" t="s">
        <v>233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70"/>
      <c r="M11" s="195">
        <f>SUM(M12:M28)</f>
        <v>1095014</v>
      </c>
      <c r="N11" s="196"/>
      <c r="O11" s="2"/>
    </row>
    <row r="12" spans="1:14" ht="90" customHeight="1" thickBot="1">
      <c r="A12" s="380" t="s">
        <v>211</v>
      </c>
      <c r="B12" s="386" t="s">
        <v>57</v>
      </c>
      <c r="C12" s="291" t="s">
        <v>247</v>
      </c>
      <c r="D12" s="279" t="s">
        <v>210</v>
      </c>
      <c r="E12" s="276" t="s">
        <v>210</v>
      </c>
      <c r="F12" s="218" t="s">
        <v>153</v>
      </c>
      <c r="G12" s="82"/>
      <c r="H12" s="119" t="e">
        <f>+#REF!</f>
        <v>#REF!</v>
      </c>
      <c r="I12" s="145" t="s">
        <v>152</v>
      </c>
      <c r="J12" s="399" t="s">
        <v>27</v>
      </c>
      <c r="K12" s="8" t="s">
        <v>133</v>
      </c>
      <c r="L12" s="40" t="s">
        <v>184</v>
      </c>
      <c r="M12" s="118">
        <v>28000</v>
      </c>
      <c r="N12" s="236" t="s">
        <v>261</v>
      </c>
    </row>
    <row r="13" spans="1:14" ht="60" customHeight="1" thickBot="1">
      <c r="A13" s="381"/>
      <c r="B13" s="387"/>
      <c r="C13" s="292" t="s">
        <v>246</v>
      </c>
      <c r="D13" s="280" t="s">
        <v>153</v>
      </c>
      <c r="E13" s="258" t="s">
        <v>210</v>
      </c>
      <c r="F13" s="207"/>
      <c r="G13" s="81"/>
      <c r="H13" s="119" t="e">
        <f>+#REF!</f>
        <v>#REF!</v>
      </c>
      <c r="I13" s="146" t="s">
        <v>152</v>
      </c>
      <c r="J13" s="400"/>
      <c r="K13" s="172" t="s">
        <v>133</v>
      </c>
      <c r="L13" s="20" t="s">
        <v>213</v>
      </c>
      <c r="M13" s="33">
        <v>27000</v>
      </c>
      <c r="N13" s="180"/>
    </row>
    <row r="14" spans="1:14" ht="117" customHeight="1" thickBot="1">
      <c r="A14" s="274" t="s">
        <v>221</v>
      </c>
      <c r="B14" s="275" t="s">
        <v>59</v>
      </c>
      <c r="C14" s="134" t="s">
        <v>124</v>
      </c>
      <c r="D14" s="281" t="s">
        <v>153</v>
      </c>
      <c r="E14" s="240"/>
      <c r="F14" s="203" t="s">
        <v>210</v>
      </c>
      <c r="G14" s="89"/>
      <c r="H14" s="15" t="e">
        <f>+#REF!</f>
        <v>#REF!</v>
      </c>
      <c r="I14" s="15" t="s">
        <v>152</v>
      </c>
      <c r="J14" s="122" t="s">
        <v>26</v>
      </c>
      <c r="K14" s="9" t="s">
        <v>133</v>
      </c>
      <c r="L14" s="51" t="s">
        <v>184</v>
      </c>
      <c r="M14" s="29">
        <v>6750</v>
      </c>
      <c r="N14" s="150"/>
    </row>
    <row r="15" spans="1:14" ht="108" customHeight="1" thickBot="1">
      <c r="A15" s="274" t="s">
        <v>148</v>
      </c>
      <c r="B15" s="277" t="s">
        <v>58</v>
      </c>
      <c r="C15" s="134" t="s">
        <v>248</v>
      </c>
      <c r="D15" s="282" t="s">
        <v>153</v>
      </c>
      <c r="E15" s="278"/>
      <c r="F15" s="203" t="s">
        <v>210</v>
      </c>
      <c r="G15" s="89" t="s">
        <v>210</v>
      </c>
      <c r="H15" s="119" t="e">
        <f>#REF!</f>
        <v>#REF!</v>
      </c>
      <c r="I15" s="121" t="s">
        <v>152</v>
      </c>
      <c r="J15" s="122" t="s">
        <v>29</v>
      </c>
      <c r="K15" s="9" t="s">
        <v>133</v>
      </c>
      <c r="L15" s="51" t="s">
        <v>184</v>
      </c>
      <c r="M15" s="29">
        <v>175964</v>
      </c>
      <c r="N15" s="150"/>
    </row>
    <row r="16" spans="1:14" ht="94.5" customHeight="1" thickBot="1">
      <c r="A16" s="219" t="s">
        <v>191</v>
      </c>
      <c r="B16" s="127" t="s">
        <v>60</v>
      </c>
      <c r="C16" s="293" t="s">
        <v>125</v>
      </c>
      <c r="D16" s="283"/>
      <c r="F16" s="205" t="s">
        <v>210</v>
      </c>
      <c r="G16" s="131" t="s">
        <v>210</v>
      </c>
      <c r="H16" s="24" t="e">
        <f>#REF!</f>
        <v>#REF!</v>
      </c>
      <c r="I16" s="24" t="s">
        <v>152</v>
      </c>
      <c r="J16" s="120" t="s">
        <v>28</v>
      </c>
      <c r="K16" s="155" t="s">
        <v>133</v>
      </c>
      <c r="L16" s="127" t="s">
        <v>184</v>
      </c>
      <c r="M16" s="39">
        <v>61300</v>
      </c>
      <c r="N16" s="177"/>
    </row>
    <row r="17" spans="1:14" ht="107.25" customHeight="1" thickBot="1">
      <c r="A17" s="64" t="s">
        <v>222</v>
      </c>
      <c r="B17" s="51" t="s">
        <v>61</v>
      </c>
      <c r="C17" s="294" t="s">
        <v>224</v>
      </c>
      <c r="D17" s="284"/>
      <c r="E17" s="238" t="s">
        <v>210</v>
      </c>
      <c r="F17" s="202" t="s">
        <v>210</v>
      </c>
      <c r="G17" s="89" t="s">
        <v>210</v>
      </c>
      <c r="H17" s="15"/>
      <c r="I17" s="15" t="s">
        <v>158</v>
      </c>
      <c r="J17" s="122" t="s">
        <v>30</v>
      </c>
      <c r="K17" s="9" t="s">
        <v>133</v>
      </c>
      <c r="L17" s="51" t="s">
        <v>184</v>
      </c>
      <c r="M17" s="29">
        <v>4500</v>
      </c>
      <c r="N17" s="150"/>
    </row>
    <row r="18" spans="1:14" ht="107.25" customHeight="1" thickBot="1">
      <c r="A18" s="181" t="s">
        <v>192</v>
      </c>
      <c r="B18" s="182" t="s">
        <v>63</v>
      </c>
      <c r="C18" s="134" t="s">
        <v>62</v>
      </c>
      <c r="D18" s="284"/>
      <c r="E18" s="240"/>
      <c r="F18" s="202" t="s">
        <v>210</v>
      </c>
      <c r="G18" s="89" t="s">
        <v>210</v>
      </c>
      <c r="H18" s="15"/>
      <c r="I18" s="15" t="s">
        <v>152</v>
      </c>
      <c r="J18" s="122" t="s">
        <v>31</v>
      </c>
      <c r="K18" s="9" t="s">
        <v>133</v>
      </c>
      <c r="L18" s="51" t="s">
        <v>184</v>
      </c>
      <c r="M18" s="29">
        <v>40000</v>
      </c>
      <c r="N18" s="150"/>
    </row>
    <row r="19" spans="1:14" ht="68.25" customHeight="1" thickBot="1">
      <c r="A19" s="382" t="s">
        <v>193</v>
      </c>
      <c r="B19" s="332" t="s">
        <v>64</v>
      </c>
      <c r="C19" s="295" t="s">
        <v>126</v>
      </c>
      <c r="D19" s="285"/>
      <c r="E19" s="227" t="s">
        <v>210</v>
      </c>
      <c r="F19" s="239" t="s">
        <v>210</v>
      </c>
      <c r="G19" s="90" t="s">
        <v>210</v>
      </c>
      <c r="H19" s="19"/>
      <c r="I19" s="19" t="s">
        <v>152</v>
      </c>
      <c r="J19" s="406" t="s">
        <v>32</v>
      </c>
      <c r="K19" s="147" t="s">
        <v>133</v>
      </c>
      <c r="L19" s="38" t="s">
        <v>184</v>
      </c>
      <c r="M19" s="32">
        <v>26000</v>
      </c>
      <c r="N19" s="57"/>
    </row>
    <row r="20" spans="1:14" ht="56.25" customHeight="1" thickBot="1">
      <c r="A20" s="382"/>
      <c r="B20" s="385"/>
      <c r="C20" s="296" t="s">
        <v>243</v>
      </c>
      <c r="D20" s="286"/>
      <c r="E20" s="130"/>
      <c r="F20" s="217"/>
      <c r="G20" s="131" t="s">
        <v>210</v>
      </c>
      <c r="H20" s="24"/>
      <c r="I20" s="251" t="s">
        <v>152</v>
      </c>
      <c r="J20" s="406"/>
      <c r="K20" s="148" t="s">
        <v>133</v>
      </c>
      <c r="L20" s="127" t="s">
        <v>228</v>
      </c>
      <c r="M20" s="39">
        <v>14000</v>
      </c>
      <c r="N20" s="252"/>
    </row>
    <row r="21" spans="1:14" ht="117.75" customHeight="1" thickBot="1">
      <c r="A21" s="135" t="s">
        <v>149</v>
      </c>
      <c r="B21" s="50" t="s">
        <v>65</v>
      </c>
      <c r="C21" s="134" t="s">
        <v>127</v>
      </c>
      <c r="D21" s="284"/>
      <c r="E21" s="223"/>
      <c r="F21" s="203" t="s">
        <v>210</v>
      </c>
      <c r="G21" s="89" t="s">
        <v>210</v>
      </c>
      <c r="H21" s="15"/>
      <c r="I21" s="15" t="s">
        <v>158</v>
      </c>
      <c r="J21" s="122" t="s">
        <v>107</v>
      </c>
      <c r="K21" s="9" t="s">
        <v>133</v>
      </c>
      <c r="L21" s="51" t="s">
        <v>184</v>
      </c>
      <c r="M21" s="29">
        <v>55500</v>
      </c>
      <c r="N21" s="150"/>
    </row>
    <row r="22" spans="1:14" ht="45.75" customHeight="1">
      <c r="A22" s="383" t="s">
        <v>150</v>
      </c>
      <c r="B22" s="355" t="s">
        <v>66</v>
      </c>
      <c r="C22" s="297" t="s">
        <v>226</v>
      </c>
      <c r="D22" s="287"/>
      <c r="E22" s="256" t="s">
        <v>210</v>
      </c>
      <c r="F22" s="218"/>
      <c r="G22" s="82"/>
      <c r="H22" s="17"/>
      <c r="I22" s="17" t="s">
        <v>158</v>
      </c>
      <c r="J22" s="410" t="s">
        <v>20</v>
      </c>
      <c r="K22" s="8" t="s">
        <v>133</v>
      </c>
      <c r="L22" s="11" t="s">
        <v>228</v>
      </c>
      <c r="M22" s="30">
        <v>60000</v>
      </c>
      <c r="N22" s="224" t="s">
        <v>257</v>
      </c>
    </row>
    <row r="23" spans="1:14" ht="73.5" customHeight="1" thickBot="1">
      <c r="A23" s="384"/>
      <c r="B23" s="356"/>
      <c r="C23" s="298" t="s">
        <v>227</v>
      </c>
      <c r="D23" s="280"/>
      <c r="E23" s="258" t="s">
        <v>210</v>
      </c>
      <c r="F23" s="199" t="s">
        <v>210</v>
      </c>
      <c r="G23" s="257" t="s">
        <v>210</v>
      </c>
      <c r="H23" s="12"/>
      <c r="I23" s="12" t="s">
        <v>158</v>
      </c>
      <c r="J23" s="411"/>
      <c r="K23" s="149" t="s">
        <v>133</v>
      </c>
      <c r="L23" s="149" t="s">
        <v>184</v>
      </c>
      <c r="M23" s="33">
        <v>140000</v>
      </c>
      <c r="N23" s="180"/>
    </row>
    <row r="24" spans="1:14" ht="99" customHeight="1" thickBot="1">
      <c r="A24" s="132" t="s">
        <v>190</v>
      </c>
      <c r="B24" s="70" t="s">
        <v>67</v>
      </c>
      <c r="C24" s="134" t="s">
        <v>68</v>
      </c>
      <c r="D24" s="288"/>
      <c r="E24" s="240" t="s">
        <v>210</v>
      </c>
      <c r="F24" s="203" t="s">
        <v>210</v>
      </c>
      <c r="G24" s="83" t="s">
        <v>210</v>
      </c>
      <c r="H24" s="10"/>
      <c r="I24" s="10" t="s">
        <v>178</v>
      </c>
      <c r="J24" s="133" t="s">
        <v>21</v>
      </c>
      <c r="K24" s="9" t="s">
        <v>133</v>
      </c>
      <c r="L24" s="10" t="s">
        <v>184</v>
      </c>
      <c r="M24" s="150">
        <v>45450</v>
      </c>
      <c r="N24" s="150"/>
    </row>
    <row r="25" spans="1:14" ht="92.25" customHeight="1" thickBot="1">
      <c r="A25" s="135" t="s">
        <v>194</v>
      </c>
      <c r="B25" s="16" t="s">
        <v>69</v>
      </c>
      <c r="C25" s="294" t="s">
        <v>229</v>
      </c>
      <c r="D25" s="284"/>
      <c r="E25" s="260" t="s">
        <v>210</v>
      </c>
      <c r="F25" s="203" t="s">
        <v>210</v>
      </c>
      <c r="G25" s="89"/>
      <c r="H25" s="15"/>
      <c r="I25" s="15" t="s">
        <v>178</v>
      </c>
      <c r="J25" s="151" t="s">
        <v>33</v>
      </c>
      <c r="K25" s="9" t="s">
        <v>133</v>
      </c>
      <c r="L25" s="10" t="s">
        <v>184</v>
      </c>
      <c r="M25" s="29">
        <v>250000</v>
      </c>
      <c r="N25" s="150"/>
    </row>
    <row r="26" spans="1:14" ht="103.5" customHeight="1" thickBot="1">
      <c r="A26" s="259" t="s">
        <v>195</v>
      </c>
      <c r="B26" s="248" t="s">
        <v>70</v>
      </c>
      <c r="C26" s="292" t="s">
        <v>117</v>
      </c>
      <c r="D26" s="289"/>
      <c r="E26" s="237" t="s">
        <v>210</v>
      </c>
      <c r="F26" s="200" t="s">
        <v>210</v>
      </c>
      <c r="G26" s="93"/>
      <c r="H26" s="21"/>
      <c r="I26" s="21" t="s">
        <v>178</v>
      </c>
      <c r="J26" s="255" t="s">
        <v>34</v>
      </c>
      <c r="K26" s="20" t="s">
        <v>133</v>
      </c>
      <c r="L26" s="20" t="s">
        <v>184</v>
      </c>
      <c r="M26" s="180">
        <v>48000</v>
      </c>
      <c r="N26" s="180"/>
    </row>
    <row r="27" spans="1:14" ht="118.5" customHeight="1" thickBot="1">
      <c r="A27" s="320" t="s">
        <v>196</v>
      </c>
      <c r="B27" s="419" t="s">
        <v>71</v>
      </c>
      <c r="C27" s="291" t="s">
        <v>118</v>
      </c>
      <c r="D27" s="290" t="s">
        <v>210</v>
      </c>
      <c r="E27" s="221" t="s">
        <v>210</v>
      </c>
      <c r="F27" s="198" t="s">
        <v>210</v>
      </c>
      <c r="G27" s="82" t="s">
        <v>210</v>
      </c>
      <c r="H27" s="17"/>
      <c r="I27" s="17" t="s">
        <v>177</v>
      </c>
      <c r="J27" s="412" t="s">
        <v>35</v>
      </c>
      <c r="K27" s="10" t="s">
        <v>133</v>
      </c>
      <c r="L27" s="10" t="s">
        <v>184</v>
      </c>
      <c r="M27" s="150">
        <v>100000</v>
      </c>
      <c r="N27" s="128"/>
    </row>
    <row r="28" spans="1:14" ht="57" customHeight="1" thickBot="1">
      <c r="A28" s="321"/>
      <c r="B28" s="420"/>
      <c r="C28" s="292" t="s">
        <v>119</v>
      </c>
      <c r="D28" s="289" t="s">
        <v>210</v>
      </c>
      <c r="E28" s="221" t="s">
        <v>210</v>
      </c>
      <c r="F28" s="200" t="s">
        <v>210</v>
      </c>
      <c r="G28" s="93" t="s">
        <v>210</v>
      </c>
      <c r="H28" s="21"/>
      <c r="I28" s="21" t="s">
        <v>177</v>
      </c>
      <c r="J28" s="413"/>
      <c r="K28" s="9" t="s">
        <v>133</v>
      </c>
      <c r="L28" s="20" t="s">
        <v>213</v>
      </c>
      <c r="M28" s="33">
        <v>12550</v>
      </c>
      <c r="N28" s="180"/>
    </row>
    <row r="29" spans="1:15" ht="32.25" customHeight="1" thickBot="1">
      <c r="A29" s="66" t="s">
        <v>230</v>
      </c>
      <c r="B29" s="362" t="s">
        <v>187</v>
      </c>
      <c r="C29" s="363"/>
      <c r="D29" s="363"/>
      <c r="E29" s="364"/>
      <c r="F29" s="363"/>
      <c r="G29" s="363"/>
      <c r="H29" s="363"/>
      <c r="I29" s="363"/>
      <c r="J29" s="363"/>
      <c r="K29" s="363"/>
      <c r="L29" s="365"/>
      <c r="M29" s="189">
        <f>SUM(M30:M36)</f>
        <v>428300</v>
      </c>
      <c r="N29" s="184"/>
      <c r="O29" s="2"/>
    </row>
    <row r="30" spans="1:14" ht="111" customHeight="1" thickBot="1">
      <c r="A30" s="123" t="s">
        <v>6</v>
      </c>
      <c r="B30" s="197" t="s">
        <v>73</v>
      </c>
      <c r="C30" s="52" t="s">
        <v>120</v>
      </c>
      <c r="D30" s="88" t="s">
        <v>210</v>
      </c>
      <c r="E30" s="243" t="s">
        <v>210</v>
      </c>
      <c r="F30" s="203" t="s">
        <v>210</v>
      </c>
      <c r="G30" s="89" t="s">
        <v>210</v>
      </c>
      <c r="H30" s="15"/>
      <c r="I30" s="244" t="s">
        <v>160</v>
      </c>
      <c r="J30" s="122" t="s">
        <v>135</v>
      </c>
      <c r="K30" s="9" t="s">
        <v>133</v>
      </c>
      <c r="L30" s="51" t="s">
        <v>184</v>
      </c>
      <c r="M30" s="29">
        <v>80000</v>
      </c>
      <c r="N30" s="204" t="s">
        <v>262</v>
      </c>
    </row>
    <row r="31" spans="1:14" ht="91.5" customHeight="1" thickBot="1">
      <c r="A31" s="241" t="s">
        <v>154</v>
      </c>
      <c r="B31" s="242" t="s">
        <v>72</v>
      </c>
      <c r="C31" s="37" t="s">
        <v>14</v>
      </c>
      <c r="D31" s="92" t="s">
        <v>210</v>
      </c>
      <c r="E31" s="237" t="s">
        <v>210</v>
      </c>
      <c r="F31" s="200" t="s">
        <v>210</v>
      </c>
      <c r="G31" s="93" t="s">
        <v>210</v>
      </c>
      <c r="H31" s="21"/>
      <c r="I31" s="21" t="s">
        <v>160</v>
      </c>
      <c r="J31" s="137" t="s">
        <v>136</v>
      </c>
      <c r="K31" s="9" t="s">
        <v>133</v>
      </c>
      <c r="L31" s="51" t="s">
        <v>184</v>
      </c>
      <c r="M31" s="29">
        <v>60000</v>
      </c>
      <c r="N31" s="204" t="s">
        <v>256</v>
      </c>
    </row>
    <row r="32" spans="1:14" ht="103.5" customHeight="1" thickBot="1">
      <c r="A32" s="136" t="s">
        <v>155</v>
      </c>
      <c r="B32" s="261" t="s">
        <v>74</v>
      </c>
      <c r="C32" s="261" t="s">
        <v>75</v>
      </c>
      <c r="D32" s="103" t="s">
        <v>210</v>
      </c>
      <c r="E32" s="245" t="s">
        <v>210</v>
      </c>
      <c r="F32" s="201" t="s">
        <v>210</v>
      </c>
      <c r="G32" s="104" t="s">
        <v>210</v>
      </c>
      <c r="H32" s="47"/>
      <c r="I32" s="47" t="s">
        <v>160</v>
      </c>
      <c r="J32" s="178" t="s">
        <v>135</v>
      </c>
      <c r="K32" s="148" t="s">
        <v>133</v>
      </c>
      <c r="L32" s="262" t="s">
        <v>184</v>
      </c>
      <c r="M32" s="179">
        <v>60300</v>
      </c>
      <c r="N32" s="246" t="s">
        <v>256</v>
      </c>
    </row>
    <row r="33" spans="1:14" ht="150" customHeight="1" thickBot="1">
      <c r="A33" s="65" t="s">
        <v>197</v>
      </c>
      <c r="B33" s="72" t="s">
        <v>76</v>
      </c>
      <c r="C33" s="124" t="s">
        <v>121</v>
      </c>
      <c r="D33" s="88" t="s">
        <v>210</v>
      </c>
      <c r="E33" s="240" t="s">
        <v>210</v>
      </c>
      <c r="F33" s="203" t="s">
        <v>210</v>
      </c>
      <c r="G33" s="89" t="s">
        <v>210</v>
      </c>
      <c r="H33" s="15"/>
      <c r="I33" s="71" t="s">
        <v>181</v>
      </c>
      <c r="J33" s="137" t="s">
        <v>36</v>
      </c>
      <c r="K33" s="9" t="s">
        <v>133</v>
      </c>
      <c r="L33" s="51" t="s">
        <v>184</v>
      </c>
      <c r="M33" s="29">
        <v>18000</v>
      </c>
      <c r="N33" s="204" t="s">
        <v>256</v>
      </c>
    </row>
    <row r="34" spans="1:14" ht="119.25" customHeight="1" thickBot="1">
      <c r="A34" s="153" t="s">
        <v>156</v>
      </c>
      <c r="B34" s="154" t="s">
        <v>77</v>
      </c>
      <c r="C34" s="154" t="s">
        <v>122</v>
      </c>
      <c r="D34" s="129" t="s">
        <v>210</v>
      </c>
      <c r="E34" s="263" t="s">
        <v>210</v>
      </c>
      <c r="F34" s="205" t="s">
        <v>210</v>
      </c>
      <c r="G34" s="131"/>
      <c r="H34" s="24"/>
      <c r="I34" s="24" t="s">
        <v>181</v>
      </c>
      <c r="J34" s="152" t="s">
        <v>37</v>
      </c>
      <c r="K34" s="155" t="s">
        <v>133</v>
      </c>
      <c r="L34" s="127" t="s">
        <v>184</v>
      </c>
      <c r="M34" s="39">
        <v>70000</v>
      </c>
      <c r="N34" s="264" t="s">
        <v>256</v>
      </c>
    </row>
    <row r="35" spans="1:14" ht="79.5" customHeight="1" thickBot="1">
      <c r="A35" s="74" t="s">
        <v>236</v>
      </c>
      <c r="B35" s="73" t="s">
        <v>78</v>
      </c>
      <c r="C35" s="52" t="s">
        <v>225</v>
      </c>
      <c r="D35" s="88" t="s">
        <v>153</v>
      </c>
      <c r="E35" s="240" t="s">
        <v>210</v>
      </c>
      <c r="F35" s="202"/>
      <c r="G35" s="89"/>
      <c r="H35" s="15"/>
      <c r="I35" s="71" t="s">
        <v>181</v>
      </c>
      <c r="J35" s="137" t="s">
        <v>38</v>
      </c>
      <c r="K35" s="9" t="s">
        <v>133</v>
      </c>
      <c r="L35" s="51" t="s">
        <v>214</v>
      </c>
      <c r="M35" s="29">
        <v>50000</v>
      </c>
      <c r="N35" s="204" t="s">
        <v>256</v>
      </c>
    </row>
    <row r="36" spans="1:14" ht="91.5" customHeight="1" thickBot="1">
      <c r="A36" s="247" t="s">
        <v>157</v>
      </c>
      <c r="B36" s="248" t="s">
        <v>79</v>
      </c>
      <c r="C36" s="37" t="s">
        <v>123</v>
      </c>
      <c r="D36" s="92"/>
      <c r="E36" s="237" t="s">
        <v>210</v>
      </c>
      <c r="F36" s="200" t="s">
        <v>210</v>
      </c>
      <c r="G36" s="93" t="s">
        <v>210</v>
      </c>
      <c r="H36" s="21"/>
      <c r="I36" s="21" t="s">
        <v>181</v>
      </c>
      <c r="J36" s="249" t="s">
        <v>38</v>
      </c>
      <c r="K36" s="149" t="s">
        <v>133</v>
      </c>
      <c r="L36" s="41" t="s">
        <v>184</v>
      </c>
      <c r="M36" s="33">
        <v>90000</v>
      </c>
      <c r="N36" s="250" t="s">
        <v>256</v>
      </c>
    </row>
    <row r="37" spans="1:15" ht="54" customHeight="1" thickBot="1">
      <c r="A37" s="58" t="s">
        <v>231</v>
      </c>
      <c r="B37" s="358" t="s">
        <v>235</v>
      </c>
      <c r="C37" s="359"/>
      <c r="D37" s="359"/>
      <c r="E37" s="360"/>
      <c r="F37" s="359"/>
      <c r="G37" s="359"/>
      <c r="H37" s="359"/>
      <c r="I37" s="359"/>
      <c r="J37" s="359"/>
      <c r="K37" s="359"/>
      <c r="L37" s="361"/>
      <c r="M37" s="189">
        <f>SUM(M38:M41)</f>
        <v>94000</v>
      </c>
      <c r="N37" s="184"/>
      <c r="O37" s="2"/>
    </row>
    <row r="38" spans="1:14" ht="90" customHeight="1" thickBot="1">
      <c r="A38" s="299" t="s">
        <v>159</v>
      </c>
      <c r="B38" s="75" t="s">
        <v>80</v>
      </c>
      <c r="C38" s="300" t="s">
        <v>128</v>
      </c>
      <c r="D38" s="95" t="s">
        <v>153</v>
      </c>
      <c r="E38" s="234" t="s">
        <v>210</v>
      </c>
      <c r="F38" s="206" t="s">
        <v>210</v>
      </c>
      <c r="G38" s="96" t="s">
        <v>153</v>
      </c>
      <c r="H38" s="94"/>
      <c r="I38" s="70" t="s">
        <v>160</v>
      </c>
      <c r="J38" s="140" t="s">
        <v>113</v>
      </c>
      <c r="K38" s="8" t="s">
        <v>133</v>
      </c>
      <c r="L38" s="70" t="s">
        <v>184</v>
      </c>
      <c r="M38" s="79">
        <v>38000</v>
      </c>
      <c r="N38" s="185"/>
    </row>
    <row r="39" spans="1:14" ht="130.5" customHeight="1" thickBot="1">
      <c r="A39" s="75" t="s">
        <v>161</v>
      </c>
      <c r="B39" s="75" t="s">
        <v>81</v>
      </c>
      <c r="C39" s="300" t="s">
        <v>129</v>
      </c>
      <c r="D39" s="95" t="s">
        <v>153</v>
      </c>
      <c r="E39" s="214"/>
      <c r="F39" s="206"/>
      <c r="G39" s="96"/>
      <c r="H39" s="94"/>
      <c r="I39" s="70" t="s">
        <v>160</v>
      </c>
      <c r="J39" s="156" t="s">
        <v>114</v>
      </c>
      <c r="K39" s="9" t="s">
        <v>133</v>
      </c>
      <c r="L39" s="70" t="s">
        <v>184</v>
      </c>
      <c r="M39" s="79">
        <v>18000</v>
      </c>
      <c r="N39" s="185" t="s">
        <v>258</v>
      </c>
    </row>
    <row r="40" spans="1:14" ht="117.75" customHeight="1" thickBot="1">
      <c r="A40" s="75" t="s">
        <v>162</v>
      </c>
      <c r="B40" s="75" t="s">
        <v>82</v>
      </c>
      <c r="C40" s="300" t="s">
        <v>130</v>
      </c>
      <c r="D40" s="95" t="s">
        <v>153</v>
      </c>
      <c r="E40" s="214" t="s">
        <v>153</v>
      </c>
      <c r="F40" s="206" t="s">
        <v>210</v>
      </c>
      <c r="G40" s="96"/>
      <c r="H40" s="94"/>
      <c r="I40" s="70" t="s">
        <v>160</v>
      </c>
      <c r="J40" s="140" t="s">
        <v>115</v>
      </c>
      <c r="K40" s="9" t="s">
        <v>133</v>
      </c>
      <c r="L40" s="70" t="s">
        <v>184</v>
      </c>
      <c r="M40" s="79">
        <v>18000</v>
      </c>
      <c r="N40" s="185"/>
    </row>
    <row r="41" spans="1:14" ht="142.5" customHeight="1" thickBot="1">
      <c r="A41" s="75" t="s">
        <v>198</v>
      </c>
      <c r="B41" s="75" t="s">
        <v>83</v>
      </c>
      <c r="C41" s="300" t="s">
        <v>131</v>
      </c>
      <c r="D41" s="95" t="s">
        <v>210</v>
      </c>
      <c r="E41" s="235" t="s">
        <v>210</v>
      </c>
      <c r="F41" s="206" t="s">
        <v>210</v>
      </c>
      <c r="G41" s="96"/>
      <c r="H41" s="94"/>
      <c r="I41" s="70" t="s">
        <v>158</v>
      </c>
      <c r="J41" s="156" t="s">
        <v>39</v>
      </c>
      <c r="K41" s="9" t="s">
        <v>133</v>
      </c>
      <c r="L41" s="70" t="s">
        <v>184</v>
      </c>
      <c r="M41" s="79">
        <v>20000</v>
      </c>
      <c r="N41" s="185"/>
    </row>
    <row r="42" spans="1:14" ht="27.75" customHeight="1" thickBot="1">
      <c r="A42" s="27" t="s">
        <v>185</v>
      </c>
      <c r="B42" s="414" t="s">
        <v>253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6"/>
      <c r="M42" s="190">
        <f>+M43+M55</f>
        <v>530840</v>
      </c>
      <c r="N42" s="186"/>
    </row>
    <row r="43" spans="1:15" ht="35.25" customHeight="1" thickBot="1">
      <c r="A43" s="143" t="s">
        <v>186</v>
      </c>
      <c r="B43" s="325" t="s">
        <v>237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8"/>
      <c r="M43" s="191">
        <f>SUM(M44:M54)</f>
        <v>265590</v>
      </c>
      <c r="N43" s="187"/>
      <c r="O43" s="2"/>
    </row>
    <row r="44" spans="1:14" ht="82.5" customHeight="1">
      <c r="A44" s="346" t="s">
        <v>163</v>
      </c>
      <c r="B44" s="348" t="s">
        <v>84</v>
      </c>
      <c r="C44" s="291" t="s">
        <v>112</v>
      </c>
      <c r="D44" s="91" t="s">
        <v>210</v>
      </c>
      <c r="E44" s="256" t="s">
        <v>210</v>
      </c>
      <c r="F44" s="218"/>
      <c r="G44" s="82"/>
      <c r="H44" s="17"/>
      <c r="I44" s="55" t="s">
        <v>169</v>
      </c>
      <c r="J44" s="409" t="s">
        <v>40</v>
      </c>
      <c r="K44" s="8" t="s">
        <v>133</v>
      </c>
      <c r="L44" s="11" t="s">
        <v>213</v>
      </c>
      <c r="M44" s="30">
        <v>2400</v>
      </c>
      <c r="N44" s="224" t="s">
        <v>260</v>
      </c>
    </row>
    <row r="45" spans="1:14" ht="56.25" customHeight="1" thickBot="1">
      <c r="A45" s="347"/>
      <c r="B45" s="349"/>
      <c r="C45" s="301" t="s">
        <v>7</v>
      </c>
      <c r="D45" s="80" t="s">
        <v>153</v>
      </c>
      <c r="E45" s="258" t="s">
        <v>259</v>
      </c>
      <c r="F45" s="199" t="s">
        <v>210</v>
      </c>
      <c r="G45" s="81"/>
      <c r="H45" s="18"/>
      <c r="I45" s="56" t="s">
        <v>169</v>
      </c>
      <c r="J45" s="405"/>
      <c r="K45" s="149" t="s">
        <v>133</v>
      </c>
      <c r="L45" s="53" t="s">
        <v>214</v>
      </c>
      <c r="M45" s="31">
        <v>20530</v>
      </c>
      <c r="N45" s="164"/>
    </row>
    <row r="46" spans="1:14" ht="96" customHeight="1" thickBot="1">
      <c r="A46" s="241" t="s">
        <v>164</v>
      </c>
      <c r="B46" s="265" t="s">
        <v>85</v>
      </c>
      <c r="C46" s="292" t="s">
        <v>8</v>
      </c>
      <c r="D46" s="92"/>
      <c r="E46" s="84"/>
      <c r="F46" s="200" t="s">
        <v>210</v>
      </c>
      <c r="G46" s="93"/>
      <c r="H46" s="21"/>
      <c r="I46" s="266" t="s">
        <v>169</v>
      </c>
      <c r="J46" s="267" t="s">
        <v>42</v>
      </c>
      <c r="K46" s="149" t="s">
        <v>133</v>
      </c>
      <c r="L46" s="20" t="s">
        <v>214</v>
      </c>
      <c r="M46" s="33">
        <v>8560</v>
      </c>
      <c r="N46" s="180"/>
    </row>
    <row r="47" spans="1:14" ht="79.5" thickBot="1">
      <c r="A47" s="136" t="s">
        <v>165</v>
      </c>
      <c r="B47" s="157" t="s">
        <v>252</v>
      </c>
      <c r="C47" s="262" t="s">
        <v>9</v>
      </c>
      <c r="D47" s="103"/>
      <c r="E47" s="215" t="s">
        <v>153</v>
      </c>
      <c r="F47" s="201" t="s">
        <v>210</v>
      </c>
      <c r="G47" s="104" t="s">
        <v>210</v>
      </c>
      <c r="H47" s="47"/>
      <c r="I47" s="158" t="s">
        <v>169</v>
      </c>
      <c r="J47" s="159" t="s">
        <v>41</v>
      </c>
      <c r="K47" s="148" t="s">
        <v>133</v>
      </c>
      <c r="L47" s="46" t="s">
        <v>214</v>
      </c>
      <c r="M47" s="49">
        <v>18000</v>
      </c>
      <c r="N47" s="179"/>
    </row>
    <row r="48" spans="1:14" ht="60" customHeight="1">
      <c r="A48" s="352" t="s">
        <v>166</v>
      </c>
      <c r="B48" s="331" t="s">
        <v>86</v>
      </c>
      <c r="C48" s="262" t="s">
        <v>10</v>
      </c>
      <c r="D48" s="91"/>
      <c r="E48" s="216" t="s">
        <v>153</v>
      </c>
      <c r="F48" s="198" t="s">
        <v>210</v>
      </c>
      <c r="G48" s="82" t="s">
        <v>210</v>
      </c>
      <c r="H48" s="17"/>
      <c r="I48" s="23" t="s">
        <v>169</v>
      </c>
      <c r="J48" s="409" t="s">
        <v>43</v>
      </c>
      <c r="K48" s="40" t="s">
        <v>133</v>
      </c>
      <c r="L48" s="40" t="s">
        <v>213</v>
      </c>
      <c r="M48" s="30">
        <v>8000</v>
      </c>
      <c r="N48" s="128"/>
    </row>
    <row r="49" spans="1:14" ht="48" customHeight="1" thickBot="1">
      <c r="A49" s="353"/>
      <c r="B49" s="332"/>
      <c r="C49" s="302" t="s">
        <v>132</v>
      </c>
      <c r="D49" s="99" t="s">
        <v>153</v>
      </c>
      <c r="E49" s="217" t="s">
        <v>153</v>
      </c>
      <c r="F49" s="210" t="s">
        <v>210</v>
      </c>
      <c r="G49" s="100" t="s">
        <v>210</v>
      </c>
      <c r="H49" s="42"/>
      <c r="I49" s="43" t="s">
        <v>169</v>
      </c>
      <c r="J49" s="404"/>
      <c r="K49" s="160" t="s">
        <v>133</v>
      </c>
      <c r="L49" s="160" t="s">
        <v>184</v>
      </c>
      <c r="M49" s="161">
        <v>90000</v>
      </c>
      <c r="N49" s="174"/>
    </row>
    <row r="50" spans="1:14" ht="51.75" customHeight="1">
      <c r="A50" s="328" t="s">
        <v>167</v>
      </c>
      <c r="B50" s="331" t="s">
        <v>87</v>
      </c>
      <c r="C50" s="291" t="s">
        <v>137</v>
      </c>
      <c r="D50" s="91" t="s">
        <v>153</v>
      </c>
      <c r="E50" s="216" t="s">
        <v>210</v>
      </c>
      <c r="F50" s="218" t="s">
        <v>210</v>
      </c>
      <c r="G50" s="82" t="s">
        <v>210</v>
      </c>
      <c r="H50" s="165"/>
      <c r="I50" s="168" t="s">
        <v>169</v>
      </c>
      <c r="J50" s="403" t="s">
        <v>43</v>
      </c>
      <c r="K50" s="40" t="s">
        <v>133</v>
      </c>
      <c r="L50" s="40" t="s">
        <v>213</v>
      </c>
      <c r="M50" s="30">
        <v>48600</v>
      </c>
      <c r="N50" s="128"/>
    </row>
    <row r="51" spans="1:14" ht="35.25" customHeight="1">
      <c r="A51" s="329"/>
      <c r="B51" s="332"/>
      <c r="C51" s="303" t="s">
        <v>11</v>
      </c>
      <c r="D51" s="101"/>
      <c r="E51" s="225" t="s">
        <v>210</v>
      </c>
      <c r="F51" s="209"/>
      <c r="G51" s="102"/>
      <c r="H51" s="166"/>
      <c r="I51" s="169" t="s">
        <v>169</v>
      </c>
      <c r="J51" s="404"/>
      <c r="K51" s="162" t="s">
        <v>133</v>
      </c>
      <c r="L51" s="162" t="s">
        <v>228</v>
      </c>
      <c r="M51" s="68">
        <v>8000</v>
      </c>
      <c r="N51" s="163"/>
    </row>
    <row r="52" spans="1:14" ht="36.75" customHeight="1">
      <c r="A52" s="329"/>
      <c r="B52" s="332"/>
      <c r="C52" s="304" t="s">
        <v>138</v>
      </c>
      <c r="D52" s="101" t="s">
        <v>210</v>
      </c>
      <c r="E52" s="225" t="s">
        <v>210</v>
      </c>
      <c r="F52" s="209" t="s">
        <v>210</v>
      </c>
      <c r="G52" s="102" t="s">
        <v>210</v>
      </c>
      <c r="H52" s="166"/>
      <c r="I52" s="169" t="s">
        <v>169</v>
      </c>
      <c r="J52" s="404"/>
      <c r="K52" s="38" t="s">
        <v>133</v>
      </c>
      <c r="L52" s="38" t="s">
        <v>214</v>
      </c>
      <c r="M52" s="32">
        <v>58800</v>
      </c>
      <c r="N52" s="163"/>
    </row>
    <row r="53" spans="1:14" ht="30.75" thickBot="1">
      <c r="A53" s="330"/>
      <c r="B53" s="333"/>
      <c r="C53" s="301" t="s">
        <v>12</v>
      </c>
      <c r="D53" s="80" t="s">
        <v>210</v>
      </c>
      <c r="E53" s="226" t="s">
        <v>210</v>
      </c>
      <c r="F53" s="207" t="s">
        <v>210</v>
      </c>
      <c r="G53" s="81" t="s">
        <v>210</v>
      </c>
      <c r="H53" s="167"/>
      <c r="I53" s="170" t="s">
        <v>169</v>
      </c>
      <c r="J53" s="405"/>
      <c r="K53" s="53" t="s">
        <v>133</v>
      </c>
      <c r="L53" s="53" t="s">
        <v>184</v>
      </c>
      <c r="M53" s="31">
        <v>1200</v>
      </c>
      <c r="N53" s="164"/>
    </row>
    <row r="54" spans="1:14" ht="90.75" thickBot="1">
      <c r="A54" s="59" t="s">
        <v>168</v>
      </c>
      <c r="B54" s="60" t="s">
        <v>88</v>
      </c>
      <c r="C54" s="294" t="s">
        <v>139</v>
      </c>
      <c r="D54" s="88"/>
      <c r="E54" s="83"/>
      <c r="F54" s="203" t="s">
        <v>210</v>
      </c>
      <c r="G54" s="89" t="s">
        <v>210</v>
      </c>
      <c r="H54" s="15"/>
      <c r="I54" s="61" t="s">
        <v>169</v>
      </c>
      <c r="J54" s="125" t="s">
        <v>44</v>
      </c>
      <c r="K54" s="9" t="s">
        <v>133</v>
      </c>
      <c r="L54" s="10" t="s">
        <v>213</v>
      </c>
      <c r="M54" s="29">
        <v>1500</v>
      </c>
      <c r="N54" s="150"/>
    </row>
    <row r="55" spans="1:15" ht="36" customHeight="1" thickBot="1">
      <c r="A55" s="144" t="s">
        <v>140</v>
      </c>
      <c r="B55" s="334" t="s">
        <v>17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6"/>
      <c r="M55" s="189">
        <f>SUM(M56:M61)</f>
        <v>265250</v>
      </c>
      <c r="N55" s="184"/>
      <c r="O55" s="2"/>
    </row>
    <row r="56" spans="1:14" ht="62.25" customHeight="1" thickBot="1">
      <c r="A56" s="67" t="s">
        <v>170</v>
      </c>
      <c r="B56" s="308" t="s">
        <v>89</v>
      </c>
      <c r="C56" s="119" t="s">
        <v>141</v>
      </c>
      <c r="D56" s="88" t="s">
        <v>153</v>
      </c>
      <c r="E56" s="223" t="s">
        <v>210</v>
      </c>
      <c r="F56" s="202" t="s">
        <v>210</v>
      </c>
      <c r="G56" s="83"/>
      <c r="H56" s="15"/>
      <c r="I56" s="139" t="s">
        <v>173</v>
      </c>
      <c r="J56" s="137" t="s">
        <v>55</v>
      </c>
      <c r="K56" s="9" t="s">
        <v>133</v>
      </c>
      <c r="L56" s="10" t="s">
        <v>213</v>
      </c>
      <c r="M56" s="29">
        <v>18000</v>
      </c>
      <c r="N56" s="150"/>
    </row>
    <row r="57" spans="1:14" ht="60.75" thickBot="1">
      <c r="A57" s="270" t="s">
        <v>171</v>
      </c>
      <c r="B57" s="308" t="s">
        <v>90</v>
      </c>
      <c r="C57" s="305" t="s">
        <v>249</v>
      </c>
      <c r="D57" s="88"/>
      <c r="E57" s="83"/>
      <c r="F57" s="203" t="s">
        <v>210</v>
      </c>
      <c r="G57" s="89"/>
      <c r="H57" s="15"/>
      <c r="I57" s="271" t="s">
        <v>173</v>
      </c>
      <c r="J57" s="122" t="s">
        <v>45</v>
      </c>
      <c r="K57" s="9" t="s">
        <v>133</v>
      </c>
      <c r="L57" s="51" t="s">
        <v>214</v>
      </c>
      <c r="M57" s="29">
        <v>85000</v>
      </c>
      <c r="N57" s="150"/>
    </row>
    <row r="58" spans="1:14" ht="38.25" customHeight="1">
      <c r="A58" s="329" t="s">
        <v>244</v>
      </c>
      <c r="B58" s="393" t="s">
        <v>91</v>
      </c>
      <c r="C58" s="306" t="s">
        <v>142</v>
      </c>
      <c r="D58" s="253"/>
      <c r="E58" s="227" t="s">
        <v>210</v>
      </c>
      <c r="F58" s="254" t="s">
        <v>210</v>
      </c>
      <c r="G58" s="90" t="s">
        <v>210</v>
      </c>
      <c r="H58" s="19"/>
      <c r="I58" s="268" t="s">
        <v>173</v>
      </c>
      <c r="J58" s="406" t="s">
        <v>56</v>
      </c>
      <c r="K58" s="147" t="s">
        <v>133</v>
      </c>
      <c r="L58" s="13" t="s">
        <v>213</v>
      </c>
      <c r="M58" s="32">
        <v>24000</v>
      </c>
      <c r="N58" s="269"/>
    </row>
    <row r="59" spans="1:14" ht="32.25" customHeight="1">
      <c r="A59" s="329"/>
      <c r="B59" s="393"/>
      <c r="C59" s="166" t="s">
        <v>143</v>
      </c>
      <c r="D59" s="101"/>
      <c r="E59" s="86"/>
      <c r="F59" s="208" t="s">
        <v>210</v>
      </c>
      <c r="G59" s="102" t="s">
        <v>210</v>
      </c>
      <c r="H59" s="22"/>
      <c r="I59" s="25" t="s">
        <v>173</v>
      </c>
      <c r="J59" s="406"/>
      <c r="K59" s="171" t="s">
        <v>133</v>
      </c>
      <c r="L59" s="14" t="s">
        <v>214</v>
      </c>
      <c r="M59" s="68">
        <v>18250</v>
      </c>
      <c r="N59" s="163"/>
    </row>
    <row r="60" spans="1:14" ht="30.75" thickBot="1">
      <c r="A60" s="329"/>
      <c r="B60" s="393"/>
      <c r="C60" s="307" t="s">
        <v>144</v>
      </c>
      <c r="D60" s="99"/>
      <c r="E60" s="175"/>
      <c r="F60" s="210" t="s">
        <v>210</v>
      </c>
      <c r="G60" s="100"/>
      <c r="H60" s="42"/>
      <c r="I60" s="43" t="s">
        <v>173</v>
      </c>
      <c r="J60" s="406"/>
      <c r="K60" s="173" t="s">
        <v>133</v>
      </c>
      <c r="L60" s="34" t="s">
        <v>228</v>
      </c>
      <c r="M60" s="161">
        <v>30000</v>
      </c>
      <c r="N60" s="174"/>
    </row>
    <row r="61" spans="1:14" ht="78" customHeight="1" thickBot="1">
      <c r="A61" s="59" t="s">
        <v>172</v>
      </c>
      <c r="B61" s="308" t="s">
        <v>92</v>
      </c>
      <c r="C61" s="305" t="s">
        <v>13</v>
      </c>
      <c r="D61" s="88"/>
      <c r="E61" s="83"/>
      <c r="F61" s="203" t="s">
        <v>210</v>
      </c>
      <c r="G61" s="89" t="s">
        <v>210</v>
      </c>
      <c r="H61" s="15"/>
      <c r="I61" s="139" t="s">
        <v>173</v>
      </c>
      <c r="J61" s="137" t="s">
        <v>46</v>
      </c>
      <c r="K61" s="9" t="s">
        <v>133</v>
      </c>
      <c r="L61" s="51" t="s">
        <v>184</v>
      </c>
      <c r="M61" s="29">
        <v>90000</v>
      </c>
      <c r="N61" s="150"/>
    </row>
    <row r="62" spans="1:14" ht="31.5" customHeight="1" thickBot="1">
      <c r="A62" s="69" t="s">
        <v>23</v>
      </c>
      <c r="B62" s="394" t="s">
        <v>254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6"/>
      <c r="M62" s="190">
        <f>+M63+M76+M82</f>
        <v>309200</v>
      </c>
      <c r="N62" s="186"/>
    </row>
    <row r="63" spans="1:15" ht="34.5" customHeight="1" thickBot="1">
      <c r="A63" s="192" t="s">
        <v>204</v>
      </c>
      <c r="B63" s="325" t="s">
        <v>255</v>
      </c>
      <c r="C63" s="326"/>
      <c r="D63" s="326"/>
      <c r="E63" s="326"/>
      <c r="F63" s="326"/>
      <c r="G63" s="326"/>
      <c r="H63" s="326"/>
      <c r="I63" s="326"/>
      <c r="J63" s="326"/>
      <c r="K63" s="326"/>
      <c r="L63" s="327"/>
      <c r="M63" s="191">
        <f>SUM(M64:M75)</f>
        <v>132800</v>
      </c>
      <c r="N63" s="187"/>
      <c r="O63" s="2"/>
    </row>
    <row r="64" spans="1:14" ht="72.75" customHeight="1" thickBot="1">
      <c r="A64" s="74" t="s">
        <v>174</v>
      </c>
      <c r="B64" s="70" t="s">
        <v>93</v>
      </c>
      <c r="C64" s="134" t="s">
        <v>22</v>
      </c>
      <c r="D64" s="88" t="s">
        <v>210</v>
      </c>
      <c r="E64" s="223" t="s">
        <v>210</v>
      </c>
      <c r="F64" s="202"/>
      <c r="G64" s="89"/>
      <c r="H64" s="15"/>
      <c r="I64" s="139" t="s">
        <v>152</v>
      </c>
      <c r="J64" s="176" t="s">
        <v>47</v>
      </c>
      <c r="K64" s="9" t="s">
        <v>133</v>
      </c>
      <c r="L64" s="10" t="s">
        <v>213</v>
      </c>
      <c r="M64" s="29">
        <v>9000</v>
      </c>
      <c r="N64" s="150"/>
    </row>
    <row r="65" spans="1:14" ht="44.25" customHeight="1">
      <c r="A65" s="337" t="s">
        <v>175</v>
      </c>
      <c r="B65" s="355" t="s">
        <v>94</v>
      </c>
      <c r="C65" s="291" t="s">
        <v>24</v>
      </c>
      <c r="D65" s="91" t="s">
        <v>210</v>
      </c>
      <c r="E65" s="216" t="s">
        <v>210</v>
      </c>
      <c r="F65" s="218"/>
      <c r="G65" s="82"/>
      <c r="H65" s="17"/>
      <c r="I65" s="23" t="s">
        <v>152</v>
      </c>
      <c r="J65" s="407" t="s">
        <v>48</v>
      </c>
      <c r="K65" s="8" t="s">
        <v>133</v>
      </c>
      <c r="L65" s="11" t="s">
        <v>213</v>
      </c>
      <c r="M65" s="30">
        <v>8000</v>
      </c>
      <c r="N65" s="128"/>
    </row>
    <row r="66" spans="1:14" ht="37.5" customHeight="1" thickBot="1">
      <c r="A66" s="338"/>
      <c r="B66" s="356"/>
      <c r="C66" s="301" t="s">
        <v>145</v>
      </c>
      <c r="D66" s="80" t="s">
        <v>210</v>
      </c>
      <c r="E66" s="226" t="s">
        <v>210</v>
      </c>
      <c r="F66" s="207"/>
      <c r="G66" s="81"/>
      <c r="H66" s="18"/>
      <c r="I66" s="272" t="s">
        <v>152</v>
      </c>
      <c r="J66" s="408"/>
      <c r="K66" s="172" t="s">
        <v>133</v>
      </c>
      <c r="L66" s="12" t="s">
        <v>214</v>
      </c>
      <c r="M66" s="31">
        <v>6000</v>
      </c>
      <c r="N66" s="164"/>
    </row>
    <row r="67" spans="1:14" ht="44.25" customHeight="1">
      <c r="A67" s="337" t="s">
        <v>238</v>
      </c>
      <c r="B67" s="355" t="s">
        <v>95</v>
      </c>
      <c r="C67" s="291" t="s">
        <v>0</v>
      </c>
      <c r="D67" s="91"/>
      <c r="E67" s="216" t="s">
        <v>210</v>
      </c>
      <c r="F67" s="218"/>
      <c r="G67" s="82"/>
      <c r="H67" s="17"/>
      <c r="I67" s="54" t="s">
        <v>152</v>
      </c>
      <c r="J67" s="399" t="s">
        <v>49</v>
      </c>
      <c r="K67" s="8" t="s">
        <v>133</v>
      </c>
      <c r="L67" s="40" t="s">
        <v>228</v>
      </c>
      <c r="M67" s="30">
        <v>6000</v>
      </c>
      <c r="N67" s="128"/>
    </row>
    <row r="68" spans="1:14" ht="45.75" thickBot="1">
      <c r="A68" s="338"/>
      <c r="B68" s="356"/>
      <c r="C68" s="301" t="s">
        <v>1</v>
      </c>
      <c r="D68" s="80"/>
      <c r="E68" s="257"/>
      <c r="F68" s="199" t="s">
        <v>210</v>
      </c>
      <c r="G68" s="81"/>
      <c r="H68" s="18"/>
      <c r="I68" s="272" t="s">
        <v>152</v>
      </c>
      <c r="J68" s="400"/>
      <c r="K68" s="172" t="s">
        <v>133</v>
      </c>
      <c r="L68" s="53" t="s">
        <v>214</v>
      </c>
      <c r="M68" s="31">
        <v>9900</v>
      </c>
      <c r="N68" s="164"/>
    </row>
    <row r="69" spans="1:14" ht="37.5" customHeight="1">
      <c r="A69" s="350" t="s">
        <v>189</v>
      </c>
      <c r="B69" s="354" t="s">
        <v>96</v>
      </c>
      <c r="C69" s="309" t="s">
        <v>241</v>
      </c>
      <c r="D69" s="253" t="s">
        <v>210</v>
      </c>
      <c r="E69" s="227" t="s">
        <v>210</v>
      </c>
      <c r="F69" s="239" t="s">
        <v>210</v>
      </c>
      <c r="G69" s="90" t="s">
        <v>210</v>
      </c>
      <c r="H69" s="19"/>
      <c r="I69" s="273" t="s">
        <v>151</v>
      </c>
      <c r="J69" s="406" t="s">
        <v>50</v>
      </c>
      <c r="K69" s="147" t="s">
        <v>133</v>
      </c>
      <c r="L69" s="13" t="s">
        <v>213</v>
      </c>
      <c r="M69" s="32">
        <v>26000</v>
      </c>
      <c r="N69" s="269"/>
    </row>
    <row r="70" spans="1:14" ht="65.25" customHeight="1" thickBot="1">
      <c r="A70" s="351"/>
      <c r="B70" s="342"/>
      <c r="C70" s="310" t="s">
        <v>3</v>
      </c>
      <c r="D70" s="80" t="s">
        <v>210</v>
      </c>
      <c r="E70" s="226" t="s">
        <v>210</v>
      </c>
      <c r="F70" s="199" t="s">
        <v>210</v>
      </c>
      <c r="G70" s="81" t="s">
        <v>210</v>
      </c>
      <c r="H70" s="18"/>
      <c r="I70" s="45" t="s">
        <v>151</v>
      </c>
      <c r="J70" s="400"/>
      <c r="K70" s="172" t="s">
        <v>133</v>
      </c>
      <c r="L70" s="12" t="s">
        <v>242</v>
      </c>
      <c r="M70" s="31">
        <v>32000</v>
      </c>
      <c r="N70" s="164"/>
    </row>
    <row r="71" spans="1:14" ht="71.25" customHeight="1" thickBot="1">
      <c r="A71" s="44" t="s">
        <v>200</v>
      </c>
      <c r="B71" s="138" t="s">
        <v>97</v>
      </c>
      <c r="C71" s="311" t="s">
        <v>25</v>
      </c>
      <c r="D71" s="103" t="s">
        <v>210</v>
      </c>
      <c r="E71" s="215" t="s">
        <v>210</v>
      </c>
      <c r="F71" s="228"/>
      <c r="G71" s="104"/>
      <c r="H71" s="47"/>
      <c r="I71" s="48" t="s">
        <v>151</v>
      </c>
      <c r="J71" s="178" t="s">
        <v>51</v>
      </c>
      <c r="K71" s="148" t="s">
        <v>133</v>
      </c>
      <c r="L71" s="46" t="s">
        <v>213</v>
      </c>
      <c r="M71" s="49">
        <v>6000</v>
      </c>
      <c r="N71" s="179"/>
    </row>
    <row r="72" spans="1:14" ht="62.25" customHeight="1">
      <c r="A72" s="392" t="s">
        <v>176</v>
      </c>
      <c r="B72" s="341" t="s">
        <v>99</v>
      </c>
      <c r="C72" s="297" t="s">
        <v>98</v>
      </c>
      <c r="D72" s="91"/>
      <c r="E72" s="216" t="s">
        <v>210</v>
      </c>
      <c r="F72" s="198" t="s">
        <v>210</v>
      </c>
      <c r="G72" s="82"/>
      <c r="H72" s="17"/>
      <c r="I72" s="17" t="s">
        <v>151</v>
      </c>
      <c r="J72" s="399" t="s">
        <v>52</v>
      </c>
      <c r="K72" s="8" t="s">
        <v>133</v>
      </c>
      <c r="L72" s="11" t="s">
        <v>213</v>
      </c>
      <c r="M72" s="30">
        <v>6000</v>
      </c>
      <c r="N72" s="128"/>
    </row>
    <row r="73" spans="1:14" ht="42" customHeight="1" thickBot="1">
      <c r="A73" s="350"/>
      <c r="B73" s="345"/>
      <c r="C73" s="312" t="s">
        <v>145</v>
      </c>
      <c r="D73" s="99"/>
      <c r="E73" s="217" t="s">
        <v>210</v>
      </c>
      <c r="F73" s="210" t="s">
        <v>210</v>
      </c>
      <c r="G73" s="100"/>
      <c r="H73" s="42"/>
      <c r="I73" s="34" t="s">
        <v>151</v>
      </c>
      <c r="J73" s="406"/>
      <c r="K73" s="173" t="s">
        <v>133</v>
      </c>
      <c r="L73" s="34" t="s">
        <v>214</v>
      </c>
      <c r="M73" s="161">
        <v>3900</v>
      </c>
      <c r="N73" s="174"/>
    </row>
    <row r="74" spans="1:14" ht="75">
      <c r="A74" s="343" t="s">
        <v>245</v>
      </c>
      <c r="B74" s="341" t="s">
        <v>100</v>
      </c>
      <c r="C74" s="291" t="s">
        <v>5</v>
      </c>
      <c r="D74" s="91" t="s">
        <v>210</v>
      </c>
      <c r="E74" s="216" t="s">
        <v>210</v>
      </c>
      <c r="F74" s="218" t="s">
        <v>210</v>
      </c>
      <c r="G74" s="82" t="s">
        <v>210</v>
      </c>
      <c r="H74" s="17"/>
      <c r="I74" s="11" t="s">
        <v>151</v>
      </c>
      <c r="J74" s="399" t="s">
        <v>53</v>
      </c>
      <c r="K74" s="8" t="s">
        <v>133</v>
      </c>
      <c r="L74" s="40" t="s">
        <v>214</v>
      </c>
      <c r="M74" s="30">
        <v>10000</v>
      </c>
      <c r="N74" s="128"/>
    </row>
    <row r="75" spans="1:14" ht="61.5" customHeight="1" thickBot="1">
      <c r="A75" s="344"/>
      <c r="B75" s="342"/>
      <c r="C75" s="292" t="s">
        <v>4</v>
      </c>
      <c r="D75" s="92"/>
      <c r="E75" s="84"/>
      <c r="F75" s="222" t="s">
        <v>210</v>
      </c>
      <c r="G75" s="93" t="s">
        <v>210</v>
      </c>
      <c r="H75" s="21"/>
      <c r="I75" s="12" t="s">
        <v>151</v>
      </c>
      <c r="J75" s="400"/>
      <c r="K75" s="172" t="s">
        <v>133</v>
      </c>
      <c r="L75" s="12" t="s">
        <v>213</v>
      </c>
      <c r="M75" s="31">
        <v>10000</v>
      </c>
      <c r="N75" s="180"/>
    </row>
    <row r="76" spans="1:15" ht="33" customHeight="1" thickBot="1">
      <c r="A76" s="193" t="s">
        <v>202</v>
      </c>
      <c r="B76" s="322" t="s">
        <v>239</v>
      </c>
      <c r="C76" s="323"/>
      <c r="D76" s="323"/>
      <c r="E76" s="323"/>
      <c r="F76" s="323"/>
      <c r="G76" s="323"/>
      <c r="H76" s="323"/>
      <c r="I76" s="323"/>
      <c r="J76" s="323"/>
      <c r="K76" s="323"/>
      <c r="L76" s="324"/>
      <c r="M76" s="189">
        <f>SUM(M77:M81)</f>
        <v>36400</v>
      </c>
      <c r="N76" s="184"/>
      <c r="O76" s="2"/>
    </row>
    <row r="77" spans="1:14" ht="67.5" customHeight="1" thickBot="1">
      <c r="A77" s="337" t="s">
        <v>199</v>
      </c>
      <c r="B77" s="339" t="s">
        <v>101</v>
      </c>
      <c r="C77" s="313" t="s">
        <v>146</v>
      </c>
      <c r="D77" s="110" t="s">
        <v>210</v>
      </c>
      <c r="E77" s="231" t="s">
        <v>210</v>
      </c>
      <c r="F77" s="229" t="s">
        <v>153</v>
      </c>
      <c r="G77" s="111"/>
      <c r="H77" s="107"/>
      <c r="I77" s="105" t="s">
        <v>152</v>
      </c>
      <c r="J77" s="401" t="s">
        <v>54</v>
      </c>
      <c r="K77" s="107" t="s">
        <v>133</v>
      </c>
      <c r="L77" s="11" t="s">
        <v>213</v>
      </c>
      <c r="M77" s="30">
        <v>6000</v>
      </c>
      <c r="N77" s="128"/>
    </row>
    <row r="78" spans="1:14" ht="31.5" customHeight="1" thickBot="1">
      <c r="A78" s="338"/>
      <c r="B78" s="340"/>
      <c r="C78" s="314" t="s">
        <v>2</v>
      </c>
      <c r="D78" s="112" t="s">
        <v>210</v>
      </c>
      <c r="E78" s="232" t="s">
        <v>210</v>
      </c>
      <c r="F78" s="230"/>
      <c r="G78" s="113"/>
      <c r="H78" s="108"/>
      <c r="I78" s="106" t="s">
        <v>152</v>
      </c>
      <c r="J78" s="402"/>
      <c r="K78" s="107" t="s">
        <v>133</v>
      </c>
      <c r="L78" s="41" t="s">
        <v>214</v>
      </c>
      <c r="M78" s="33">
        <v>4200</v>
      </c>
      <c r="N78" s="180"/>
    </row>
    <row r="79" spans="1:14" ht="82.5" customHeight="1" thickBot="1">
      <c r="A79" s="74" t="s">
        <v>201</v>
      </c>
      <c r="B79" s="76" t="s">
        <v>102</v>
      </c>
      <c r="C79" s="315" t="s">
        <v>15</v>
      </c>
      <c r="D79" s="95"/>
      <c r="E79" s="85"/>
      <c r="F79" s="206" t="s">
        <v>210</v>
      </c>
      <c r="G79" s="96" t="s">
        <v>210</v>
      </c>
      <c r="H79" s="109"/>
      <c r="I79" s="9" t="s">
        <v>152</v>
      </c>
      <c r="J79" s="125" t="s">
        <v>108</v>
      </c>
      <c r="K79" s="8" t="s">
        <v>133</v>
      </c>
      <c r="L79" s="10" t="s">
        <v>213</v>
      </c>
      <c r="M79" s="29">
        <v>9000</v>
      </c>
      <c r="N79" s="150"/>
    </row>
    <row r="80" spans="1:14" ht="75.75" thickBot="1">
      <c r="A80" s="74" t="s">
        <v>179</v>
      </c>
      <c r="B80" s="77" t="s">
        <v>103</v>
      </c>
      <c r="C80" s="315" t="s">
        <v>145</v>
      </c>
      <c r="D80" s="95"/>
      <c r="E80" s="85"/>
      <c r="F80" s="206" t="s">
        <v>210</v>
      </c>
      <c r="G80" s="96" t="s">
        <v>210</v>
      </c>
      <c r="H80" s="109"/>
      <c r="I80" s="9" t="s">
        <v>152</v>
      </c>
      <c r="J80" s="125" t="s">
        <v>108</v>
      </c>
      <c r="K80" s="8" t="s">
        <v>133</v>
      </c>
      <c r="L80" s="10" t="s">
        <v>214</v>
      </c>
      <c r="M80" s="29">
        <v>10000</v>
      </c>
      <c r="N80" s="150"/>
    </row>
    <row r="81" spans="1:14" ht="75.75" thickBot="1">
      <c r="A81" s="74" t="s">
        <v>180</v>
      </c>
      <c r="B81" s="78" t="s">
        <v>104</v>
      </c>
      <c r="C81" s="315" t="s">
        <v>147</v>
      </c>
      <c r="D81" s="95"/>
      <c r="E81" s="85"/>
      <c r="F81" s="85"/>
      <c r="G81" s="96" t="s">
        <v>210</v>
      </c>
      <c r="H81" s="109"/>
      <c r="I81" s="9" t="s">
        <v>152</v>
      </c>
      <c r="J81" s="125" t="s">
        <v>108</v>
      </c>
      <c r="K81" s="9" t="s">
        <v>133</v>
      </c>
      <c r="L81" s="10" t="s">
        <v>213</v>
      </c>
      <c r="M81" s="29">
        <v>7200</v>
      </c>
      <c r="N81" s="150"/>
    </row>
    <row r="82" spans="1:15" ht="36.75" customHeight="1" thickBot="1">
      <c r="A82" s="193" t="s">
        <v>203</v>
      </c>
      <c r="B82" s="322" t="s">
        <v>240</v>
      </c>
      <c r="C82" s="323"/>
      <c r="D82" s="323"/>
      <c r="E82" s="323"/>
      <c r="F82" s="323"/>
      <c r="G82" s="323"/>
      <c r="H82" s="323"/>
      <c r="I82" s="323"/>
      <c r="J82" s="323"/>
      <c r="K82" s="323"/>
      <c r="L82" s="324"/>
      <c r="M82" s="189">
        <f>SUM(M83:M85)</f>
        <v>140000</v>
      </c>
      <c r="N82" s="184"/>
      <c r="O82" s="2"/>
    </row>
    <row r="83" spans="1:14" ht="60" customHeight="1" thickBot="1">
      <c r="A83" s="352" t="s">
        <v>182</v>
      </c>
      <c r="B83" s="355" t="s">
        <v>105</v>
      </c>
      <c r="C83" s="316" t="s">
        <v>110</v>
      </c>
      <c r="D83" s="116" t="s">
        <v>153</v>
      </c>
      <c r="E83" s="231" t="s">
        <v>210</v>
      </c>
      <c r="F83" s="211" t="s">
        <v>210</v>
      </c>
      <c r="G83" s="117" t="s">
        <v>210</v>
      </c>
      <c r="H83" s="107"/>
      <c r="I83" s="141" t="s">
        <v>160</v>
      </c>
      <c r="J83" s="390" t="s">
        <v>109</v>
      </c>
      <c r="K83" s="107" t="s">
        <v>133</v>
      </c>
      <c r="L83" s="11" t="s">
        <v>213</v>
      </c>
      <c r="M83" s="30">
        <v>56720</v>
      </c>
      <c r="N83" s="128"/>
    </row>
    <row r="84" spans="1:14" ht="31.5" customHeight="1" thickBot="1">
      <c r="A84" s="397"/>
      <c r="B84" s="398"/>
      <c r="C84" s="317" t="s">
        <v>111</v>
      </c>
      <c r="D84" s="97"/>
      <c r="E84" s="233" t="s">
        <v>210</v>
      </c>
      <c r="F84" s="213" t="s">
        <v>210</v>
      </c>
      <c r="G84" s="98" t="s">
        <v>210</v>
      </c>
      <c r="H84" s="114"/>
      <c r="I84" s="142" t="s">
        <v>160</v>
      </c>
      <c r="J84" s="391"/>
      <c r="K84" s="107" t="s">
        <v>133</v>
      </c>
      <c r="L84" s="53" t="s">
        <v>214</v>
      </c>
      <c r="M84" s="31">
        <v>16830</v>
      </c>
      <c r="N84" s="164"/>
    </row>
    <row r="85" spans="1:14" ht="93.75" customHeight="1" thickBot="1">
      <c r="A85" s="241" t="s">
        <v>183</v>
      </c>
      <c r="B85" s="220" t="s">
        <v>106</v>
      </c>
      <c r="C85" s="314" t="s">
        <v>134</v>
      </c>
      <c r="D85" s="112"/>
      <c r="E85" s="87"/>
      <c r="F85" s="212" t="s">
        <v>210</v>
      </c>
      <c r="G85" s="113" t="s">
        <v>210</v>
      </c>
      <c r="H85" s="115"/>
      <c r="I85" s="62" t="s">
        <v>160</v>
      </c>
      <c r="J85" s="126" t="s">
        <v>109</v>
      </c>
      <c r="K85" s="8" t="s">
        <v>133</v>
      </c>
      <c r="L85" s="13" t="s">
        <v>213</v>
      </c>
      <c r="M85" s="32">
        <v>66450</v>
      </c>
      <c r="N85" s="57"/>
    </row>
    <row r="86" spans="1:15" ht="43.5" customHeight="1" thickBot="1">
      <c r="A86" s="388" t="s">
        <v>232</v>
      </c>
      <c r="B86" s="389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>
        <f>+M10+M42+M62</f>
        <v>2457354</v>
      </c>
      <c r="N86" s="36"/>
      <c r="O86" s="2"/>
    </row>
    <row r="87" ht="15">
      <c r="M87" s="2"/>
    </row>
    <row r="88" spans="13:14" ht="15">
      <c r="M88" s="2"/>
      <c r="N88" s="26"/>
    </row>
  </sheetData>
  <sheetProtection/>
  <mergeCells count="67">
    <mergeCell ref="J48:J49"/>
    <mergeCell ref="J12:J13"/>
    <mergeCell ref="J19:J20"/>
    <mergeCell ref="J22:J23"/>
    <mergeCell ref="J27:J28"/>
    <mergeCell ref="J44:J45"/>
    <mergeCell ref="B42:L42"/>
    <mergeCell ref="B43:L43"/>
    <mergeCell ref="B27:B28"/>
    <mergeCell ref="B76:L76"/>
    <mergeCell ref="J74:J75"/>
    <mergeCell ref="J77:J78"/>
    <mergeCell ref="J50:J53"/>
    <mergeCell ref="J58:J60"/>
    <mergeCell ref="J65:J66"/>
    <mergeCell ref="J67:J68"/>
    <mergeCell ref="J69:J70"/>
    <mergeCell ref="J72:J73"/>
    <mergeCell ref="A86:B86"/>
    <mergeCell ref="J83:J84"/>
    <mergeCell ref="A72:A73"/>
    <mergeCell ref="A58:A60"/>
    <mergeCell ref="B58:B60"/>
    <mergeCell ref="B62:L62"/>
    <mergeCell ref="A65:A66"/>
    <mergeCell ref="A83:A84"/>
    <mergeCell ref="B83:B84"/>
    <mergeCell ref="A67:A68"/>
    <mergeCell ref="J8:J9"/>
    <mergeCell ref="K8:M8"/>
    <mergeCell ref="A8:A9"/>
    <mergeCell ref="B67:B68"/>
    <mergeCell ref="A12:A13"/>
    <mergeCell ref="A19:A20"/>
    <mergeCell ref="A22:A23"/>
    <mergeCell ref="B19:B20"/>
    <mergeCell ref="B22:B23"/>
    <mergeCell ref="B12:B13"/>
    <mergeCell ref="A2:M2"/>
    <mergeCell ref="B37:L37"/>
    <mergeCell ref="B29:L29"/>
    <mergeCell ref="B8:B9"/>
    <mergeCell ref="B11:L11"/>
    <mergeCell ref="B10:L10"/>
    <mergeCell ref="C8:C9"/>
    <mergeCell ref="D8:G8"/>
    <mergeCell ref="A3:M3"/>
    <mergeCell ref="H8:H9"/>
    <mergeCell ref="A74:A75"/>
    <mergeCell ref="B72:B73"/>
    <mergeCell ref="A44:A45"/>
    <mergeCell ref="B44:B45"/>
    <mergeCell ref="A69:A70"/>
    <mergeCell ref="A48:A49"/>
    <mergeCell ref="B48:B49"/>
    <mergeCell ref="B69:B70"/>
    <mergeCell ref="B65:B66"/>
    <mergeCell ref="N8:N9"/>
    <mergeCell ref="A27:A28"/>
    <mergeCell ref="B82:L82"/>
    <mergeCell ref="B63:L63"/>
    <mergeCell ref="A50:A53"/>
    <mergeCell ref="B50:B53"/>
    <mergeCell ref="B55:L55"/>
    <mergeCell ref="A77:A78"/>
    <mergeCell ref="B77:B78"/>
    <mergeCell ref="B74:B7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51" r:id="rId1"/>
  <headerFooter>
    <oddFooter>&amp;C&amp;P</oddFooter>
  </headerFooter>
  <rowBreaks count="6" manualBreakCount="6">
    <brk id="17" max="12" man="1"/>
    <brk id="28" max="12" man="1"/>
    <brk id="36" max="12" man="1"/>
    <brk id="41" max="12" man="1"/>
    <brk id="54" max="12" man="1"/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MYRNA SOMARRIBA</dc:creator>
  <cp:keywords/>
  <dc:description/>
  <cp:lastModifiedBy>farnaz.shemirani</cp:lastModifiedBy>
  <cp:lastPrinted>2008-07-17T20:53:57Z</cp:lastPrinted>
  <dcterms:created xsi:type="dcterms:W3CDTF">2007-10-03T20:03:16Z</dcterms:created>
  <dcterms:modified xsi:type="dcterms:W3CDTF">2009-08-05T18:53:24Z</dcterms:modified>
  <cp:category/>
  <cp:version/>
  <cp:contentType/>
  <cp:contentStatus/>
</cp:coreProperties>
</file>