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55" windowHeight="7935" activeTab="0"/>
  </bookViews>
  <sheets>
    <sheet name="Results Framework MDGF" sheetId="1" r:id="rId1"/>
    <sheet name="Sheet2" sheetId="2" r:id="rId2"/>
    <sheet name="Sheet7" sheetId="3" r:id="rId3"/>
    <sheet name="Sheet6" sheetId="4" r:id="rId4"/>
    <sheet name="Sheet5" sheetId="5" r:id="rId5"/>
    <sheet name="Sheet4" sheetId="6" r:id="rId6"/>
    <sheet name="Sheet3" sheetId="7" r:id="rId7"/>
  </sheets>
  <externalReferences>
    <externalReference r:id="rId10"/>
  </externalReferences>
  <definedNames>
    <definedName name="_xlnm.Print_Titles" localSheetId="0">'Results Framework MDGF'!$19:$20</definedName>
  </definedNames>
  <calcPr fullCalcOnLoad="1"/>
</workbook>
</file>

<file path=xl/sharedStrings.xml><?xml version="1.0" encoding="utf-8"?>
<sst xmlns="http://schemas.openxmlformats.org/spreadsheetml/2006/main" count="433" uniqueCount="282">
  <si>
    <r>
      <t xml:space="preserve">4.1.1.4 </t>
    </r>
    <r>
      <rPr>
        <sz val="9"/>
        <rFont val="Times New Roman"/>
        <family val="1"/>
      </rPr>
      <t>Develop and conduct a training programme on the implementation of  climate adaptation techniques and  mechanisms at community level</t>
    </r>
  </si>
  <si>
    <r>
      <t xml:space="preserve">4.1.1 </t>
    </r>
    <r>
      <rPr>
        <sz val="9"/>
        <rFont val="Times New Roman"/>
        <family val="1"/>
      </rPr>
      <t xml:space="preserve">Methodology for assessing climate change coping mechanisms prepared by April  2008 (UNEP/WFP/FAO) </t>
    </r>
  </si>
  <si>
    <r>
      <t xml:space="preserve">4.2.1.1 </t>
    </r>
    <r>
      <rPr>
        <sz val="9"/>
        <rFont val="Times New Roman"/>
        <family val="1"/>
      </rPr>
      <t>Demarcation of community forest areas in Mapai</t>
    </r>
  </si>
  <si>
    <r>
      <t>4.2.1</t>
    </r>
    <r>
      <rPr>
        <sz val="9"/>
        <rFont val="Times New Roman"/>
        <family val="1"/>
      </rPr>
      <t xml:space="preserve"> Community areas, including forested areas, delimited and registered with DUAT (Land title) by 12/08                           (FAO / UN-HABITAT)</t>
    </r>
  </si>
  <si>
    <r>
      <t xml:space="preserve">4.3.1.1 </t>
    </r>
    <r>
      <rPr>
        <sz val="9"/>
        <rFont val="Times New Roman"/>
        <family val="1"/>
      </rPr>
      <t>Undertake a combined analysis of  applicable territorial planning strategies (legislation,  land use and registration, building codes, etc.) to cope with CC risk</t>
    </r>
  </si>
  <si>
    <r>
      <t xml:space="preserve">4.3.1.3 </t>
    </r>
    <r>
      <rPr>
        <sz val="9"/>
        <rFont val="Times New Roman"/>
        <family val="1"/>
      </rPr>
      <t>Design and implement a programme for reinforcing shelter roofs and train community on techniques</t>
    </r>
  </si>
  <si>
    <r>
      <t xml:space="preserve">4.4.1.2 </t>
    </r>
    <r>
      <rPr>
        <sz val="9"/>
        <rFont val="Times New Roman"/>
        <family val="1"/>
      </rPr>
      <t>Introduce/develop agro-forestry practices to reduce effects of wind/heat damages to crops and increase fodder for animals</t>
    </r>
  </si>
  <si>
    <r>
      <t xml:space="preserve">4.4.1.1 </t>
    </r>
    <r>
      <rPr>
        <sz val="9"/>
        <rFont val="Times New Roman"/>
        <family val="1"/>
      </rPr>
      <t>Conduct a vegetation survey to identify potential species for agroforestry programmes (fodder, shade, nitrogen fixation, fruits/food, medicinal purposes)</t>
    </r>
  </si>
  <si>
    <r>
      <t xml:space="preserve">4.5 </t>
    </r>
    <r>
      <rPr>
        <sz val="9"/>
        <rFont val="Times New Roman"/>
        <family val="1"/>
      </rPr>
      <t>Multi purpose</t>
    </r>
    <r>
      <rPr>
        <b/>
        <sz val="9"/>
        <rFont val="Times New Roman"/>
        <family val="1"/>
      </rPr>
      <t xml:space="preserve"> </t>
    </r>
    <r>
      <rPr>
        <sz val="9"/>
        <rFont val="Times New Roman"/>
        <family val="1"/>
      </rPr>
      <t>integrated</t>
    </r>
    <r>
      <rPr>
        <b/>
        <sz val="9"/>
        <rFont val="Times New Roman"/>
        <family val="1"/>
      </rPr>
      <t xml:space="preserve"> w</t>
    </r>
    <r>
      <rPr>
        <sz val="9"/>
        <rFont val="Times New Roman"/>
        <family val="1"/>
      </rPr>
      <t>ater resource management systems created</t>
    </r>
  </si>
  <si>
    <r>
      <t xml:space="preserve">4.5.1.4 </t>
    </r>
    <r>
      <rPr>
        <sz val="9"/>
        <rFont val="Times New Roman"/>
        <family val="1"/>
      </rPr>
      <t>Protect water pumps against floods  and install additional water points for livestock</t>
    </r>
  </si>
  <si>
    <r>
      <t xml:space="preserve">4.6.1.1 </t>
    </r>
    <r>
      <rPr>
        <sz val="9"/>
        <rFont val="Times New Roman"/>
        <family val="1"/>
      </rPr>
      <t>Undertake a soil survey  and map out current  farming areas and irrigation system coverage</t>
    </r>
  </si>
  <si>
    <r>
      <t xml:space="preserve">4.6.1.2 </t>
    </r>
    <r>
      <rPr>
        <sz val="9"/>
        <rFont val="Times New Roman"/>
        <family val="1"/>
      </rPr>
      <t>Assess  soil potential for agricultural activities on selected sites</t>
    </r>
  </si>
  <si>
    <r>
      <t xml:space="preserve">4.6.1.3 </t>
    </r>
    <r>
      <rPr>
        <sz val="9"/>
        <rFont val="Times New Roman"/>
        <family val="1"/>
      </rPr>
      <t>Review community knowledge and experience  and select  and introduce most suitable drought resistant crop varieties</t>
    </r>
  </si>
  <si>
    <r>
      <t xml:space="preserve">4.6.1.5 </t>
    </r>
    <r>
      <rPr>
        <sz val="9"/>
        <rFont val="Times New Roman"/>
        <family val="1"/>
      </rPr>
      <t>Establish seed production and nurseries for multiplication units for vegetables and other resilient plants</t>
    </r>
  </si>
  <si>
    <r>
      <t xml:space="preserve">4.7 </t>
    </r>
    <r>
      <rPr>
        <sz val="9"/>
        <rFont val="Times New Roman"/>
        <family val="1"/>
      </rPr>
      <t>Prospects of biogas generation and composting using waste manure as coping mechanisms to climate change determined</t>
    </r>
  </si>
  <si>
    <r>
      <t>4.7.1.1</t>
    </r>
    <r>
      <rPr>
        <sz val="9"/>
        <rFont val="Times New Roman"/>
        <family val="1"/>
      </rPr>
      <t xml:space="preserve"> Carry out an inventory of solid waste management sites and practices in the selected areas and assesment of the feasibility of modifying these for manure production purposes</t>
    </r>
  </si>
  <si>
    <r>
      <t xml:space="preserve">4.7.1.2 </t>
    </r>
    <r>
      <rPr>
        <sz val="9"/>
        <rFont val="Times New Roman"/>
        <family val="1"/>
      </rPr>
      <t>Provide technical assistance to install demonstration sites on waste management and composting and incorporate into coping mechanisms to CC</t>
    </r>
  </si>
  <si>
    <r>
      <t xml:space="preserve">5.1.3 </t>
    </r>
    <r>
      <rPr>
        <sz val="9"/>
        <rFont val="Times New Roman"/>
        <family val="1"/>
      </rPr>
      <t>Three (3) Communities  trained on and assisted with sustainable livelihood options  (WFP)</t>
    </r>
  </si>
  <si>
    <r>
      <t xml:space="preserve">5.1.1.2 </t>
    </r>
    <r>
      <rPr>
        <sz val="9"/>
        <rFont val="Times New Roman"/>
        <family val="1"/>
      </rPr>
      <t>Undertake in-depth feasibility studies on a number of priority alternatives (possible agroprocessing products that are have comparative advantage) selected for follow-up implementation</t>
    </r>
  </si>
  <si>
    <r>
      <t xml:space="preserve">5.2.5 </t>
    </r>
    <r>
      <rPr>
        <sz val="9"/>
        <rFont val="Times New Roman"/>
        <family val="1"/>
      </rPr>
      <t>50  stakeholders (at least 50% women) trained on use of renewable energy sources and technologies by 11/2008 (UNIDO)</t>
    </r>
  </si>
  <si>
    <r>
      <t xml:space="preserve">5.4.1.2 </t>
    </r>
    <r>
      <rPr>
        <sz val="9"/>
        <rFont val="Times New Roman"/>
        <family val="1"/>
      </rPr>
      <t>Upgrade existing cattle slaughter facilities and  butchery outlets</t>
    </r>
  </si>
  <si>
    <r>
      <t xml:space="preserve">5.4.1.3 </t>
    </r>
    <r>
      <rPr>
        <sz val="9"/>
        <rFont val="Times New Roman"/>
        <family val="1"/>
      </rPr>
      <t>Develop and implement a business plan</t>
    </r>
    <r>
      <rPr>
        <sz val="9"/>
        <rFont val="Arial"/>
        <family val="2"/>
      </rPr>
      <t xml:space="preserve"> </t>
    </r>
    <r>
      <rPr>
        <sz val="9"/>
        <rFont val="Times New Roman"/>
        <family val="1"/>
      </rPr>
      <t xml:space="preserve">for a public-private partnership approach for the development of a value chain for meat products destined for the Maputo and neighbouring markets </t>
    </r>
  </si>
  <si>
    <r>
      <t xml:space="preserve">5.5.1 </t>
    </r>
    <r>
      <rPr>
        <sz val="9"/>
        <rFont val="Times New Roman"/>
        <family val="1"/>
      </rPr>
      <t>Each year at least 200 farmers introduced in the use of animal traction (FAO)</t>
    </r>
  </si>
  <si>
    <r>
      <t xml:space="preserve">5.2.1.2 </t>
    </r>
    <r>
      <rPr>
        <sz val="9"/>
        <rFont val="Times New Roman"/>
        <family val="1"/>
      </rPr>
      <t>Install a minimum of 5 renewable energy pilot demonstration units using the alternative energy sources, including one for irrigation purposes</t>
    </r>
  </si>
  <si>
    <r>
      <t xml:space="preserve">5.2.1.3 </t>
    </r>
    <r>
      <rPr>
        <sz val="9"/>
        <rFont val="Times New Roman"/>
        <family val="1"/>
      </rPr>
      <t>Introduce improved stoves and assess the potential to manufacture these stoves locally</t>
    </r>
  </si>
  <si>
    <r>
      <t xml:space="preserve">5.2.1.4 </t>
    </r>
    <r>
      <rPr>
        <sz val="9"/>
        <rFont val="Times New Roman"/>
        <family val="1"/>
      </rPr>
      <t>Develop and conduct a training programme of local stakeholders and provincial/district planners on use of renewable energy sources and technologies</t>
    </r>
  </si>
  <si>
    <r>
      <t xml:space="preserve">5.2.1.5 </t>
    </r>
    <r>
      <rPr>
        <sz val="9"/>
        <rFont val="Times New Roman"/>
        <family val="1"/>
      </rPr>
      <t>Identify productive uses that could potentially link renewable energy technologies to income generation opportunities, e.g. packing and conservation of fresh vegetables, meat and milk, refrigeration systems, animal skins and hides processing and tannery industry</t>
    </r>
  </si>
  <si>
    <r>
      <t>5.3</t>
    </r>
    <r>
      <rPr>
        <sz val="9"/>
        <rFont val="Times New Roman"/>
        <family val="1"/>
      </rPr>
      <t xml:space="preserve"> </t>
    </r>
    <r>
      <rPr>
        <sz val="9"/>
        <color indexed="8"/>
        <rFont val="Times New Roman"/>
        <family val="1"/>
      </rPr>
      <t xml:space="preserve">Animal husbandry  grazing  and veterinary service coverage improved </t>
    </r>
  </si>
  <si>
    <t>Baseline: Limited livestock carrying capacity</t>
  </si>
  <si>
    <r>
      <t xml:space="preserve">5.3.1 </t>
    </r>
    <r>
      <rPr>
        <sz val="9"/>
        <rFont val="Times New Roman"/>
        <family val="1"/>
      </rPr>
      <t xml:space="preserve">Basic cattle infrastructure built at a number of selected communities by the end of project (FAO) </t>
    </r>
  </si>
  <si>
    <r>
      <t xml:space="preserve">5.3.2 </t>
    </r>
    <r>
      <rPr>
        <sz val="9"/>
        <rFont val="Times New Roman"/>
        <family val="1"/>
      </rPr>
      <t>Livestock mortality reduced by 25 to 50% at the end of the project (FAO)</t>
    </r>
  </si>
  <si>
    <r>
      <t xml:space="preserve">5.3.3 </t>
    </r>
    <r>
      <rPr>
        <sz val="9"/>
        <rFont val="Times New Roman"/>
        <family val="1"/>
      </rPr>
      <t>At least 4 training workshops (rangeland utilization, selection of breeders and herd dynamics) on best practices conducted during the project (FAO)</t>
    </r>
  </si>
  <si>
    <t>MINAG, local communities, DSE, PA</t>
  </si>
  <si>
    <r>
      <t xml:space="preserve">5.3.1.1 </t>
    </r>
    <r>
      <rPr>
        <sz val="9"/>
        <rFont val="Times New Roman"/>
        <family val="1"/>
      </rPr>
      <t>Construction of infrastructure for cattle (holding pens, dipping tanks and shower passages)</t>
    </r>
  </si>
  <si>
    <r>
      <t xml:space="preserve">5.3.1.2 </t>
    </r>
    <r>
      <rPr>
        <sz val="9"/>
        <rFont val="Times New Roman"/>
        <family val="1"/>
      </rPr>
      <t>Determine/evaluate amount of biomass productivity (available dry/fresh matter) during dry and wet seasons and improve animal feed flow (nutritional status) during the dry season</t>
    </r>
  </si>
  <si>
    <r>
      <t xml:space="preserve">5.3.1.3 </t>
    </r>
    <r>
      <rPr>
        <sz val="9"/>
        <rFont val="Times New Roman"/>
        <family val="1"/>
      </rPr>
      <t>Provide technical advice to communities on livestock management to increase livestock production (selection of local  good breeders, herd dynamics management  and sustainable  rangeland utilization)</t>
    </r>
  </si>
  <si>
    <r>
      <t xml:space="preserve">5.3.1.4 </t>
    </r>
    <r>
      <rPr>
        <sz val="9"/>
        <rFont val="Times New Roman"/>
        <family val="1"/>
      </rPr>
      <t>Strengthening the production of small stock (goats, sheep and chicken) for women and poor households</t>
    </r>
  </si>
  <si>
    <r>
      <t>5.4</t>
    </r>
    <r>
      <rPr>
        <sz val="9"/>
        <color indexed="8"/>
        <rFont val="Times New Roman"/>
        <family val="1"/>
      </rPr>
      <t xml:space="preserve"> Agro-processing and marketing activities developed</t>
    </r>
  </si>
  <si>
    <t>Baseline: Absence of  agro-processing activities</t>
  </si>
  <si>
    <r>
      <t xml:space="preserve">5.4.1 </t>
    </r>
    <r>
      <rPr>
        <sz val="9"/>
        <rFont val="Times New Roman"/>
        <family val="1"/>
      </rPr>
      <t>Meat processing established and businesses plan developed and implemented by 03/2009  (FAO, UNIDO)</t>
    </r>
  </si>
  <si>
    <r>
      <t xml:space="preserve">5.4.2 </t>
    </r>
    <r>
      <rPr>
        <sz val="9"/>
        <rFont val="Times New Roman"/>
        <family val="1"/>
      </rPr>
      <t>At least 3 training sessions conducted on food processing/transformation, and on other livestock products, by the end of project covering 100 people of which at least 50% should be women (FAO, UNIDO)</t>
    </r>
  </si>
  <si>
    <t>MINAG, UEM, Provincial Government</t>
  </si>
  <si>
    <r>
      <t xml:space="preserve">Baseline: </t>
    </r>
    <r>
      <rPr>
        <sz val="9"/>
        <color indexed="8"/>
        <rFont val="Times New Roman"/>
        <family val="1"/>
      </rPr>
      <t xml:space="preserve"> Limited use of animal traction for productive purposes</t>
    </r>
  </si>
  <si>
    <r>
      <t xml:space="preserve">5.5.1.1 </t>
    </r>
    <r>
      <rPr>
        <sz val="9"/>
        <rFont val="Times New Roman"/>
        <family val="1"/>
      </rPr>
      <t xml:space="preserve">Train  farmers (at least 50% women) in the use of animal traction (bovine and donkey) for crop production and transport of goods </t>
    </r>
  </si>
  <si>
    <t>Sub-Totals</t>
  </si>
  <si>
    <t>TOTALS</t>
  </si>
  <si>
    <r>
      <t>Output</t>
    </r>
    <r>
      <rPr>
        <sz val="8"/>
        <color indexed="8"/>
        <rFont val="Verdana"/>
        <family val="2"/>
      </rPr>
      <t xml:space="preserve"> indicators</t>
    </r>
    <r>
      <rPr>
        <sz val="8"/>
        <rFont val="Verdana"/>
        <family val="2"/>
      </rPr>
      <t xml:space="preserve"> and Responsible</t>
    </r>
  </si>
  <si>
    <t>UN Organization</t>
  </si>
  <si>
    <t>Reference to Agency priority or Country Programme</t>
  </si>
  <si>
    <t>Implementing Partner</t>
  </si>
  <si>
    <t>Indicative activities for each Output</t>
  </si>
  <si>
    <t>Resource allocation and indicative time frame* ($)</t>
  </si>
  <si>
    <t>Y1</t>
  </si>
  <si>
    <t>Y2</t>
  </si>
  <si>
    <t>Y3</t>
  </si>
  <si>
    <t>Total</t>
  </si>
  <si>
    <t>1. Environment Mainstreaming</t>
  </si>
  <si>
    <t>UN AGENCY</t>
  </si>
  <si>
    <r>
      <t xml:space="preserve">1.1 </t>
    </r>
    <r>
      <rPr>
        <sz val="9"/>
        <rFont val="Times New Roman"/>
        <family val="1"/>
      </rPr>
      <t>Environment priorities and indicators reflected in planning frameworks and budgets at district and community level</t>
    </r>
  </si>
  <si>
    <t>Baseline: Absence of environmental parameters in local budgets</t>
  </si>
  <si>
    <r>
      <t>1.1.2</t>
    </r>
    <r>
      <rPr>
        <sz val="9"/>
        <rFont val="Times New Roman"/>
        <family val="1"/>
      </rPr>
      <t xml:space="preserve"> Climate Change issues included into two national plans and/or strategies (WFP, UNDP, FAO)</t>
    </r>
  </si>
  <si>
    <t>INGC, MICOA, Provincial and District authorities</t>
  </si>
  <si>
    <r>
      <t>1.1.1.3</t>
    </r>
    <r>
      <rPr>
        <sz val="9"/>
        <rFont val="Times New Roman"/>
        <family val="1"/>
      </rPr>
      <t xml:space="preserve"> Mainstream Climate Change in ESAN II (Food Security and Nutrition Strategy) and annual contingency plans </t>
    </r>
  </si>
  <si>
    <r>
      <t>1.1.1.4</t>
    </r>
    <r>
      <rPr>
        <sz val="9"/>
        <rFont val="Times New Roman"/>
        <family val="1"/>
      </rPr>
      <t xml:space="preserve"> Identify sustainable financing mechanism to fund environment protection and climate change adaptation activities at local levels of government.</t>
    </r>
  </si>
  <si>
    <t>FAO</t>
  </si>
  <si>
    <t>UNEP</t>
  </si>
  <si>
    <t>UNIDO</t>
  </si>
  <si>
    <t>WFP</t>
  </si>
  <si>
    <t>UNHABITAT</t>
  </si>
  <si>
    <t>UNDP</t>
  </si>
  <si>
    <r>
      <t>Outcome 1:</t>
    </r>
    <r>
      <rPr>
        <sz val="9"/>
        <rFont val="Times New Roman"/>
        <family val="1"/>
      </rPr>
      <t xml:space="preserve"> </t>
    </r>
    <r>
      <rPr>
        <sz val="8"/>
        <rFont val="Verdana"/>
        <family val="2"/>
      </rPr>
      <t>Government, civil society, communities and other stakeholders informed, sensitized and empowered on environment and climate change issues</t>
    </r>
  </si>
  <si>
    <r>
      <t>1.1.1.2</t>
    </r>
    <r>
      <rPr>
        <sz val="9"/>
        <rFont val="Times New Roman"/>
        <family val="1"/>
      </rPr>
      <t xml:space="preserve"> Prepare and hold presentations at local development fora, District Council meetings, etc. on climate change risks and challenges</t>
    </r>
  </si>
  <si>
    <r>
      <t>Baseline:</t>
    </r>
    <r>
      <rPr>
        <sz val="9"/>
        <color indexed="8"/>
        <rFont val="Times New Roman"/>
        <family val="1"/>
      </rPr>
      <t xml:space="preserve">  Limpopo Basin Atlas</t>
    </r>
  </si>
  <si>
    <t>INGC, UEM, INAM</t>
  </si>
  <si>
    <r>
      <t>1.1.1.1</t>
    </r>
    <r>
      <rPr>
        <sz val="9"/>
        <rFont val="Times New Roman"/>
        <family val="1"/>
      </rPr>
      <t xml:space="preserve"> Provide technical support for the preparation of policy briefs and advocacy materials</t>
    </r>
  </si>
  <si>
    <r>
      <t xml:space="preserve">1.2.1.1 </t>
    </r>
    <r>
      <rPr>
        <sz val="9"/>
        <rFont val="Times New Roman"/>
        <family val="1"/>
      </rPr>
      <t>Comprehensive mapping of areas at risk from climate change, including impact analysis and monitoring plan</t>
    </r>
  </si>
  <si>
    <t>Outcomes of Joint Programme:</t>
  </si>
  <si>
    <t>2. Government capacity at central and decentralized levels to implement existing environment policies strengthened</t>
  </si>
  <si>
    <t>3. Climate proofing methodology mainstreamed into government development plans, UN / Donors’ programming and local stakeholders’ activities and investments</t>
  </si>
  <si>
    <t>5. Communities’ livelihoods options diversified</t>
  </si>
  <si>
    <t>4.Community coping mechanisms to climate variability enhanced</t>
  </si>
  <si>
    <t>1.7 Institutions responsible for the promotion of pro-poor and sustainable economic development strengthened</t>
  </si>
  <si>
    <t>4.1 Efficient policies, plans, and strategies are ensured to promote equitable and sustainable economic development</t>
  </si>
  <si>
    <t>4.2 Sustainable local economic development (rural and urban) enhanced</t>
  </si>
  <si>
    <t>Baseline: inexistence of adequate toolkits, maps and training initiatives; limited outreach current  training initiatives</t>
  </si>
  <si>
    <r>
      <t xml:space="preserve">1.3.2 </t>
    </r>
    <r>
      <rPr>
        <sz val="9"/>
        <rFont val="Times New Roman"/>
        <family val="1"/>
      </rPr>
      <t>Training programmes</t>
    </r>
    <r>
      <rPr>
        <sz val="8"/>
        <rFont val="Times New Roman"/>
        <family val="1"/>
      </rPr>
      <t> </t>
    </r>
    <r>
      <rPr>
        <sz val="9"/>
        <rFont val="Times New Roman"/>
        <family val="1"/>
      </rPr>
      <t xml:space="preserve"> developed and implemented jointly with the UNDP/GEF Coping with Drought and Climate Change project (UNDP)</t>
    </r>
  </si>
  <si>
    <r>
      <t xml:space="preserve">1.3.3 </t>
    </r>
    <r>
      <rPr>
        <sz val="9"/>
        <rFont val="Times New Roman"/>
        <family val="1"/>
      </rPr>
      <t>Local leadership training programmes</t>
    </r>
    <r>
      <rPr>
        <sz val="8"/>
        <rFont val="Times New Roman"/>
        <family val="1"/>
      </rPr>
      <t> </t>
    </r>
    <r>
      <rPr>
        <sz val="9"/>
        <rFont val="Times New Roman"/>
        <family val="1"/>
      </rPr>
      <t xml:space="preserve"> - LLTP  integrated with innovative sustainable land use methodologies applied  (UN HABITAT)</t>
    </r>
  </si>
  <si>
    <r>
      <t xml:space="preserve">1.3.4 </t>
    </r>
    <r>
      <rPr>
        <sz val="9"/>
        <rFont val="Times New Roman"/>
        <family val="1"/>
      </rPr>
      <t>Training of trainers courses</t>
    </r>
    <r>
      <rPr>
        <sz val="8"/>
        <rFont val="Times New Roman"/>
        <family val="1"/>
      </rPr>
      <t> </t>
    </r>
    <r>
      <rPr>
        <sz val="9"/>
        <rFont val="Times New Roman"/>
        <family val="1"/>
      </rPr>
      <t xml:space="preserve"> implemented        (UN-HABITAT) </t>
    </r>
  </si>
  <si>
    <t>INGC, MICOA,  Provincial and District authorities</t>
  </si>
  <si>
    <r>
      <t>1.4</t>
    </r>
    <r>
      <rPr>
        <sz val="9"/>
        <rFont val="Times New Roman"/>
        <family val="1"/>
      </rPr>
      <t xml:space="preserve"> Knowledge and experience sharing within the different groups (UN implementing agencies and beneficiaries)</t>
    </r>
  </si>
  <si>
    <t>Baseline: Limited information and experience sharing</t>
  </si>
  <si>
    <t>All Government partners,   Provincial and District authorities, local communities</t>
  </si>
  <si>
    <r>
      <t xml:space="preserve">1.4.1.2 </t>
    </r>
    <r>
      <rPr>
        <sz val="9"/>
        <rFont val="Times New Roman"/>
        <family val="1"/>
      </rPr>
      <t>Conduct  on-site brainstorming and technical discussion sessions to share lessons learned and best practices</t>
    </r>
  </si>
  <si>
    <r>
      <t>Outcome 2:</t>
    </r>
    <r>
      <rPr>
        <sz val="8"/>
        <rFont val="Verdana"/>
        <family val="2"/>
      </rPr>
      <t xml:space="preserve"> Government capacity at central and decentralized levels to implement existing environment policies strengthened</t>
    </r>
  </si>
  <si>
    <r>
      <t xml:space="preserve">2.1 </t>
    </r>
    <r>
      <rPr>
        <sz val="9"/>
        <rFont val="Times New Roman"/>
        <family val="1"/>
      </rPr>
      <t>National Disaster Preparedness plan and other relevant plans revised/updated to include climate change and environment aspects</t>
    </r>
  </si>
  <si>
    <r>
      <t>Baseline</t>
    </r>
    <r>
      <rPr>
        <b/>
        <sz val="9"/>
        <rFont val="Times New Roman"/>
        <family val="1"/>
      </rPr>
      <t xml:space="preserve">: </t>
    </r>
    <r>
      <rPr>
        <sz val="9"/>
        <rFont val="Times New Roman"/>
        <family val="1"/>
      </rPr>
      <t>INGC strategies do not sufficiently address Climate Change challenges</t>
    </r>
  </si>
  <si>
    <r>
      <t xml:space="preserve">2.1.3 </t>
    </r>
    <r>
      <rPr>
        <sz val="9"/>
        <rFont val="Times New Roman"/>
        <family val="1"/>
      </rPr>
      <t>Presentation of results of vulnerability and disaster risk assessment  (UN-HABITAT, WFP, FAO)</t>
    </r>
  </si>
  <si>
    <t>MICOA, MAE, SETSAN, INGC, MINAG,Provincial Government, District Administrations</t>
  </si>
  <si>
    <r>
      <t xml:space="preserve">2.1.1.1 </t>
    </r>
    <r>
      <rPr>
        <sz val="9"/>
        <rFont val="Times New Roman"/>
        <family val="1"/>
      </rPr>
      <t>Provide technical assistance to INGC to incorporate results of environment and climate change risk assessments (from programme outputs) into existing Disaster Preparedness Plans</t>
    </r>
  </si>
  <si>
    <r>
      <t xml:space="preserve">2.1.1.2 </t>
    </r>
    <r>
      <rPr>
        <sz val="9"/>
        <rFont val="Times New Roman"/>
        <family val="1"/>
      </rPr>
      <t xml:space="preserve">Develop and conduct training programmes on environmental issues and participatory planning for provincial/district/municipal administrators, decision makers and planners (at least 30% women) </t>
    </r>
  </si>
  <si>
    <r>
      <t xml:space="preserve">2.1.1.3 </t>
    </r>
    <r>
      <rPr>
        <sz val="9"/>
        <rFont val="Times New Roman"/>
        <family val="1"/>
      </rPr>
      <t>Prepare hazard risk maps  of identified areas through high resolution satellite imagery</t>
    </r>
  </si>
  <si>
    <t>Baseline: Poorly integrated communication system</t>
  </si>
  <si>
    <r>
      <t xml:space="preserve">2.2.1 </t>
    </r>
    <r>
      <rPr>
        <sz val="9"/>
        <rFont val="Times New Roman"/>
        <family val="1"/>
      </rPr>
      <t>Gaps in local communication capacities for early warning identified and filled                         (UN-HABITAT/UNDP)</t>
    </r>
  </si>
  <si>
    <r>
      <t xml:space="preserve">2.2.2 </t>
    </r>
    <r>
      <rPr>
        <sz val="9"/>
        <rFont val="Times New Roman"/>
        <family val="1"/>
      </rPr>
      <t>Energy requirements of communication system assessed and appropriate alternatives identified   (UNIDO)</t>
    </r>
  </si>
  <si>
    <t>MOPH, INGC, INAM, ICS</t>
  </si>
  <si>
    <r>
      <t xml:space="preserve">2.2.1.2 </t>
    </r>
    <r>
      <rPr>
        <sz val="9"/>
        <color indexed="8"/>
        <rFont val="Times New Roman"/>
        <family val="1"/>
      </rPr>
      <t>Select and implement , in collaboration with CSO partner(s) ,  the most sustainable radio-communication option, including community radio facilities</t>
    </r>
  </si>
  <si>
    <t xml:space="preserve">Baseline: Limited awareness among stakeholders of climate change risks </t>
  </si>
  <si>
    <r>
      <t xml:space="preserve">2.3.1 </t>
    </r>
    <r>
      <rPr>
        <sz val="9"/>
        <rFont val="Times New Roman"/>
        <family val="1"/>
      </rPr>
      <t>Civil Society representatives and other relevant actors trained (TV networks: 6: major newspapers: 6;  National Radio: 1,  and  regional community radio stations: 6)</t>
    </r>
  </si>
  <si>
    <t>(UNEP, UNDP, FAO)</t>
  </si>
  <si>
    <r>
      <t xml:space="preserve">2.3.2 </t>
    </r>
    <r>
      <rPr>
        <sz val="9"/>
        <rFont val="Times New Roman"/>
        <family val="1"/>
      </rPr>
      <t>Educative (thematic) entertainment gender sensitive material adapted and produced for  community awareness on CC and disaster risk       (UN HABITAT, UNDP)</t>
    </r>
  </si>
  <si>
    <r>
      <t xml:space="preserve">2.3.3 </t>
    </r>
    <r>
      <rPr>
        <sz val="9"/>
        <rFont val="Times New Roman"/>
        <family val="1"/>
      </rPr>
      <t>Study on the contribution of natural resources/predicted impacts of climate change on  the performance of the provincial economy completed (UNDP, UNEP, FAO)</t>
    </r>
  </si>
  <si>
    <r>
      <t xml:space="preserve">2.3.4 </t>
    </r>
    <r>
      <rPr>
        <sz val="9"/>
        <rFont val="Times New Roman"/>
        <family val="1"/>
      </rPr>
      <t>Government and  local NGOs trained in the application and use of current and forecasted climate information (UNDP)</t>
    </r>
  </si>
  <si>
    <t>ICS, INGC, MPD,  Provincial Government, District Administrations, CSOs, public and private TV and radio stations</t>
  </si>
  <si>
    <r>
      <t xml:space="preserve">2.3.1.2 </t>
    </r>
    <r>
      <rPr>
        <sz val="9"/>
        <rFont val="Times New Roman"/>
        <family val="1"/>
      </rPr>
      <t xml:space="preserve">Conduct training for media, civil society and other information dissemination actors (at least 20% women) on the  incorporation of environmental climate change information into public dialogue and  public awareness campaigns </t>
    </r>
  </si>
  <si>
    <r>
      <t xml:space="preserve">2.3.1.3 </t>
    </r>
    <r>
      <rPr>
        <sz val="9"/>
        <rFont val="Times New Roman"/>
        <family val="1"/>
      </rPr>
      <t>Undertake a gender sensitive study on the socio-economic impact of climate change  on natural resource utilization and management</t>
    </r>
  </si>
  <si>
    <r>
      <t xml:space="preserve">2.3.1.4 </t>
    </r>
    <r>
      <rPr>
        <sz val="9"/>
        <rFont val="Times New Roman"/>
        <family val="1"/>
      </rPr>
      <t>Prepare, publish and disseminate    climate change advocacy materials in the local language (publications, video, etc.)  based on lessons derived from programme implementation</t>
    </r>
  </si>
  <si>
    <r>
      <t xml:space="preserve">2.3.1.5 </t>
    </r>
    <r>
      <rPr>
        <sz val="9"/>
        <rFont val="Times New Roman"/>
        <family val="1"/>
      </rPr>
      <t>Organize public events and lectures on climate change and implement  awareness campaigns in primary schools at local level</t>
    </r>
  </si>
  <si>
    <r>
      <t xml:space="preserve">Outcome 3: </t>
    </r>
    <r>
      <rPr>
        <b/>
        <sz val="11"/>
        <rFont val="Arial"/>
        <family val="2"/>
      </rPr>
      <t xml:space="preserve"> </t>
    </r>
    <r>
      <rPr>
        <sz val="8"/>
        <rFont val="Verdana"/>
        <family val="2"/>
      </rPr>
      <t xml:space="preserve"> Climate proofing methodology mainstreamed into government development plans, UN / Donors’ programming and local stakeholders’ activities and investments</t>
    </r>
  </si>
  <si>
    <r>
      <t xml:space="preserve">3.1 </t>
    </r>
    <r>
      <rPr>
        <sz val="9"/>
        <rFont val="Times New Roman"/>
        <family val="1"/>
      </rPr>
      <t>Tools for climate proofing of risk zones in the Limpopo River Basin developed</t>
    </r>
  </si>
  <si>
    <t xml:space="preserve">Baseline: Absence of climate proofing methodology </t>
  </si>
  <si>
    <r>
      <t xml:space="preserve">3.1.2 </t>
    </r>
    <r>
      <rPr>
        <sz val="9"/>
        <rFont val="Times New Roman"/>
        <family val="1"/>
      </rPr>
      <t>Implementation strategy for climate proofing, including guidelines for mainstreaming climate proofing,  prepared by end 2008 (UNEP/UNDP)</t>
    </r>
  </si>
  <si>
    <t>INGC, MICOA</t>
  </si>
  <si>
    <r>
      <t xml:space="preserve">3.1.1.1 </t>
    </r>
    <r>
      <rPr>
        <sz val="9"/>
        <rFont val="Times New Roman"/>
        <family val="1"/>
      </rPr>
      <t>Identify activities /initiatives for climate proofing in the Limpopo river basin</t>
    </r>
  </si>
  <si>
    <r>
      <t xml:space="preserve">3.1.1.2 </t>
    </r>
    <r>
      <rPr>
        <sz val="9"/>
        <rFont val="Times New Roman"/>
        <family val="1"/>
      </rPr>
      <t>Design and formulate a climate proofing implementation strategy, including practical mainstreaming guidelines</t>
    </r>
  </si>
  <si>
    <r>
      <t xml:space="preserve">3.2 </t>
    </r>
    <r>
      <rPr>
        <sz val="9"/>
        <rFont val="Times New Roman"/>
        <family val="1"/>
      </rPr>
      <t>Assessment of climate proofing approaches carried out</t>
    </r>
  </si>
  <si>
    <t xml:space="preserve">Baseline: Absence of climate proofing assessments </t>
  </si>
  <si>
    <r>
      <t xml:space="preserve">3.2.1 </t>
    </r>
    <r>
      <rPr>
        <sz val="9"/>
        <rFont val="Times New Roman"/>
        <family val="1"/>
      </rPr>
      <t>Cost-benefit analysis of implementation of climate proofing activities (UNEP/UN HABITAT)</t>
    </r>
  </si>
  <si>
    <r>
      <t xml:space="preserve">3.2.2 </t>
    </r>
    <r>
      <rPr>
        <sz val="9"/>
        <rFont val="Times New Roman"/>
        <family val="1"/>
      </rPr>
      <t>Three awareness training workshops for policy makers conducted by 9/2008 (UNEP)</t>
    </r>
  </si>
  <si>
    <t>INGC, MICOA, MOPH, MINAG</t>
  </si>
  <si>
    <r>
      <t xml:space="preserve">3.3 </t>
    </r>
    <r>
      <rPr>
        <sz val="9"/>
        <rFont val="Times New Roman"/>
        <family val="1"/>
      </rPr>
      <t>Stakeholders trained on climate proofing</t>
    </r>
  </si>
  <si>
    <t>Baseline: Stakeholders not trained</t>
  </si>
  <si>
    <r>
      <t xml:space="preserve">3.3.1 </t>
    </r>
    <r>
      <rPr>
        <sz val="9"/>
        <rFont val="Times New Roman"/>
        <family val="1"/>
      </rPr>
      <t xml:space="preserve">Training programme on climate proofing  designed by 7/2008    (UNEP) </t>
    </r>
  </si>
  <si>
    <r>
      <t xml:space="preserve">3.3.2 </t>
    </r>
    <r>
      <rPr>
        <sz val="9"/>
        <rFont val="Times New Roman"/>
        <family val="1"/>
      </rPr>
      <t>50 stakeholders, at least 50% women, trained on a yearly basis  (throughout the programme)  on climate proofing (UNEP)</t>
    </r>
  </si>
  <si>
    <t>INGC, MICOA, MINED, Provincial Government</t>
  </si>
  <si>
    <r>
      <t xml:space="preserve">3.3.1.1 </t>
    </r>
    <r>
      <rPr>
        <sz val="9"/>
        <rFont val="Times New Roman"/>
        <family val="1"/>
      </rPr>
      <t>Develop and conduct a training programme on climate proofing for policy/decision makers in Government of Mozambique UN/Donors</t>
    </r>
  </si>
  <si>
    <t>2.  Adaptation to Climate Change</t>
  </si>
  <si>
    <t>Baseline: coping initiatives unknown/not mapped</t>
  </si>
  <si>
    <r>
      <t xml:space="preserve">4.1.2 </t>
    </r>
    <r>
      <rPr>
        <sz val="9"/>
        <rFont val="Times New Roman"/>
        <family val="1"/>
      </rPr>
      <t>Baseline document, including inventory of coping mechanisms and environmental indicators disaggregated by sex, prepared by Mid  2008 (UNDP, UNEP, WFP, FAO)</t>
    </r>
  </si>
  <si>
    <r>
      <t xml:space="preserve">4.1.3 </t>
    </r>
    <r>
      <rPr>
        <sz val="9"/>
        <rFont val="Times New Roman"/>
        <family val="1"/>
      </rPr>
      <t>Strategy  applying and implementing   climate friendly coping mechanisms designed by 9/2008 (UNEP/UN HABITAT )</t>
    </r>
  </si>
  <si>
    <r>
      <t xml:space="preserve">4.1.4 </t>
    </r>
    <r>
      <rPr>
        <sz val="9"/>
        <rFont val="Times New Roman"/>
        <family val="1"/>
      </rPr>
      <t>Three communities supported to implement and reinforce coping mechanisms by mid/2010  (UNEP/UN HABITAT/ WFP)</t>
    </r>
  </si>
  <si>
    <r>
      <t xml:space="preserve">4.1.5 </t>
    </r>
    <r>
      <rPr>
        <sz val="9"/>
        <rFont val="Times New Roman"/>
        <family val="1"/>
      </rPr>
      <t>Capacity needs assessment carried out (UNDP/UNEP)</t>
    </r>
  </si>
  <si>
    <t>MICOA, MINAG, INGC, UEM, FEWs NET</t>
  </si>
  <si>
    <r>
      <t xml:space="preserve">4.1.1.1 </t>
    </r>
    <r>
      <rPr>
        <sz val="9"/>
        <rFont val="Times New Roman"/>
        <family val="1"/>
      </rPr>
      <t>Prepare terms of reference, including a  methodology, team, indicators, and time-frame, disaggregated by sex, to map  coping mechanisms of communities in the programme area</t>
    </r>
  </si>
  <si>
    <r>
      <t>4.2</t>
    </r>
    <r>
      <rPr>
        <b/>
        <sz val="9"/>
        <color indexed="10"/>
        <rFont val="Times New Roman"/>
        <family val="1"/>
      </rPr>
      <t xml:space="preserve"> </t>
    </r>
    <r>
      <rPr>
        <sz val="9"/>
        <color indexed="10"/>
        <rFont val="Times New Roman"/>
        <family val="1"/>
      </rPr>
      <t xml:space="preserve"> </t>
    </r>
    <r>
      <rPr>
        <sz val="9"/>
        <rFont val="Times New Roman"/>
        <family val="1"/>
      </rPr>
      <t xml:space="preserve"> Community based  natural forest resource  management system established</t>
    </r>
  </si>
  <si>
    <t>Baseline: No application of principals for sustainable forestry activities</t>
  </si>
  <si>
    <r>
      <t xml:space="preserve">4.2.2 </t>
    </r>
    <r>
      <rPr>
        <sz val="9"/>
        <rFont val="Times New Roman"/>
        <family val="1"/>
      </rPr>
      <t>Community committees and associations with at least 50% women participation established and legalized by December 2008   (FAO)</t>
    </r>
  </si>
  <si>
    <r>
      <t xml:space="preserve">4.2.3 </t>
    </r>
    <r>
      <rPr>
        <sz val="9"/>
        <rFont val="Times New Roman"/>
        <family val="1"/>
      </rPr>
      <t>Forestry inventories and management plans developed by December 2008 (FAO)</t>
    </r>
  </si>
  <si>
    <t>MINAG (DNTF/ DINAGECA) SPFFB of Gaza Province  and District DSE, CSOs</t>
  </si>
  <si>
    <r>
      <t xml:space="preserve">4.2.1.2 </t>
    </r>
    <r>
      <rPr>
        <sz val="9"/>
        <rFont val="Times New Roman"/>
        <family val="1"/>
      </rPr>
      <t>Support the establishment and training of community organizations, including women’s organizations (committees and associations and community forestry guards/wardens)</t>
    </r>
  </si>
  <si>
    <r>
      <t xml:space="preserve">4.2.1.3 </t>
    </r>
    <r>
      <rPr>
        <sz val="9"/>
        <rFont val="Times New Roman"/>
        <family val="1"/>
      </rPr>
      <t>Undertake participatory forestry inventories and prepare management plans</t>
    </r>
  </si>
  <si>
    <r>
      <t xml:space="preserve">4.2.1.4 </t>
    </r>
    <r>
      <rPr>
        <sz val="9"/>
        <rFont val="Times New Roman"/>
        <family val="1"/>
      </rPr>
      <t>Identify and provide technical support /training on sustainable economic forestry activities (timber, poles, charcoal, beekeeping, etc.)</t>
    </r>
  </si>
  <si>
    <r>
      <t xml:space="preserve">4.2.1.5 </t>
    </r>
    <r>
      <rPr>
        <sz val="9"/>
        <rFont val="Times New Roman"/>
        <family val="1"/>
      </rPr>
      <t xml:space="preserve">Develop business plans for income generating activities related to forestry addressing women’s needs and their economic empowerment </t>
    </r>
  </si>
  <si>
    <r>
      <t xml:space="preserve">4.2.1.6 </t>
    </r>
    <r>
      <rPr>
        <sz val="9"/>
        <rFont val="Times New Roman"/>
        <family val="1"/>
      </rPr>
      <t>Train  communities in bush fire control/management and in awareness campaigns on the negative impact of uncontrolled fires</t>
    </r>
  </si>
  <si>
    <r>
      <t>4.3</t>
    </r>
    <r>
      <rPr>
        <b/>
        <i/>
        <sz val="9"/>
        <rFont val="Times New Roman"/>
        <family val="1"/>
      </rPr>
      <t xml:space="preserve"> </t>
    </r>
    <r>
      <rPr>
        <b/>
        <sz val="9"/>
        <rFont val="Times New Roman"/>
        <family val="1"/>
      </rPr>
      <t xml:space="preserve">  </t>
    </r>
    <r>
      <rPr>
        <sz val="9"/>
        <rFont val="Times New Roman"/>
        <family val="1"/>
      </rPr>
      <t>Territorial planning mechanisms at  community level introduced</t>
    </r>
  </si>
  <si>
    <t>Baseline: Limited application of territorial planning</t>
  </si>
  <si>
    <r>
      <t xml:space="preserve">4.3.1 </t>
    </r>
    <r>
      <rPr>
        <sz val="9"/>
        <rFont val="Times New Roman"/>
        <family val="1"/>
      </rPr>
      <t>Territorial planning strategy encompassing CC and disaster risk reduction tools (UN HABITAT)</t>
    </r>
  </si>
  <si>
    <r>
      <t xml:space="preserve">4.3.2 </t>
    </r>
    <r>
      <rPr>
        <sz val="9"/>
        <rFont val="Times New Roman"/>
        <family val="1"/>
      </rPr>
      <t>Local building codes and standards reviewed  (UN HABITAT)</t>
    </r>
  </si>
  <si>
    <r>
      <t>4.3.3</t>
    </r>
    <r>
      <rPr>
        <sz val="9"/>
        <rFont val="Times New Roman"/>
        <family val="1"/>
      </rPr>
      <t xml:space="preserve"> Programme on shelter, roof reinforcement, developed and implemented at community level (UN HABITAT)</t>
    </r>
  </si>
  <si>
    <r>
      <t xml:space="preserve">4.3.4 </t>
    </r>
    <r>
      <rPr>
        <sz val="9"/>
        <rFont val="Times New Roman"/>
        <family val="1"/>
      </rPr>
      <t>Participatory planning implemented in Eduardo Mondlane and Mapai (UN HABITAT)</t>
    </r>
  </si>
  <si>
    <r>
      <t xml:space="preserve">4.3.1.2 </t>
    </r>
    <r>
      <rPr>
        <sz val="9"/>
        <rFont val="Times New Roman"/>
        <family val="1"/>
      </rPr>
      <t>Capacity building on participatory planning and simplified cadastre in local communities</t>
    </r>
  </si>
  <si>
    <r>
      <t>4.4</t>
    </r>
    <r>
      <rPr>
        <sz val="9"/>
        <color indexed="8"/>
        <rFont val="Times New Roman"/>
        <family val="1"/>
      </rPr>
      <t xml:space="preserve"> Agroforestry practices introduced and applied at the   community level</t>
    </r>
  </si>
  <si>
    <t>Baseline: Limited application of sustainable agroforestry practices</t>
  </si>
  <si>
    <r>
      <t xml:space="preserve">4.4.1 </t>
    </r>
    <r>
      <rPr>
        <sz val="9"/>
        <rFont val="Times New Roman"/>
        <family val="1"/>
      </rPr>
      <t>Vegetation survey conducted by December 2008 (FAO)</t>
    </r>
  </si>
  <si>
    <r>
      <t xml:space="preserve">4.4.2 </t>
    </r>
    <r>
      <rPr>
        <sz val="9"/>
        <rFont val="Times New Roman"/>
        <family val="1"/>
      </rPr>
      <t>Pilot tree nursery established by April 2009   (FAO)</t>
    </r>
  </si>
  <si>
    <r>
      <t xml:space="preserve">4.4.3 </t>
    </r>
    <r>
      <rPr>
        <sz val="9"/>
        <rFont val="Times New Roman"/>
        <family val="1"/>
      </rPr>
      <t>Agroforestry practices demonstrated and in use by the end of the project.  (FAO, WFP, UNDP)</t>
    </r>
  </si>
  <si>
    <t>MINAG</t>
  </si>
  <si>
    <t>MINAG (IIAM, DPA of GAZA, and District DSE , PA) MICOA</t>
  </si>
  <si>
    <r>
      <t xml:space="preserve">4.4.1.3 </t>
    </r>
    <r>
      <rPr>
        <sz val="9"/>
        <rFont val="Times New Roman"/>
        <family val="1"/>
      </rPr>
      <t xml:space="preserve">Establish tree nurseries  (to be managed by women) and trials for selected species  for fruits; fodder; shade trees </t>
    </r>
  </si>
  <si>
    <r>
      <t xml:space="preserve">4.4.1.4 </t>
    </r>
    <r>
      <rPr>
        <sz val="9"/>
        <rFont val="Times New Roman"/>
        <family val="1"/>
      </rPr>
      <t>Train  community members on tree seed collection and seed processing practices</t>
    </r>
  </si>
  <si>
    <t>Baseline: Considerable system losses of scarce water resources</t>
  </si>
  <si>
    <r>
      <t xml:space="preserve">4.5.1 </t>
    </r>
    <r>
      <rPr>
        <sz val="9"/>
        <rFont val="Times New Roman"/>
        <family val="1"/>
      </rPr>
      <t>Existing water reserve and borehole network reviewed  and water-pumping facilities and rain water harvesting reinforced by  2/2009 (UN HABITAT, UNIDO, UNEP)</t>
    </r>
  </si>
  <si>
    <t>MINAG, MOPH, MICOA, INGC</t>
  </si>
  <si>
    <r>
      <t xml:space="preserve">4.5.1.1 </t>
    </r>
    <r>
      <rPr>
        <sz val="9"/>
        <rFont val="Times New Roman"/>
        <family val="1"/>
      </rPr>
      <t xml:space="preserve">Evaluate the potential and sustainability of existing and future boreholes and the rehabilitation of selected small dams and irrigation schemes </t>
    </r>
  </si>
  <si>
    <r>
      <t xml:space="preserve">4.5.1.2 </t>
    </r>
    <r>
      <rPr>
        <sz val="9"/>
        <rFont val="Times New Roman"/>
        <family val="1"/>
      </rPr>
      <t>Identify, design and implement rain water harvesting techniques</t>
    </r>
  </si>
  <si>
    <r>
      <t xml:space="preserve">4.5.1.3 </t>
    </r>
    <r>
      <rPr>
        <sz val="9"/>
        <rFont val="Times New Roman"/>
        <family val="1"/>
      </rPr>
      <t>Support the establishment of additional community-managed water facilities</t>
    </r>
  </si>
  <si>
    <r>
      <t xml:space="preserve">4.5.1.5 </t>
    </r>
    <r>
      <rPr>
        <sz val="9"/>
        <rFont val="Times New Roman"/>
        <family val="1"/>
      </rPr>
      <t xml:space="preserve">Train  and build capacity  of  local technical staff and communities (at least 50% women) in water resource management </t>
    </r>
  </si>
  <si>
    <r>
      <t>4.6</t>
    </r>
    <r>
      <rPr>
        <sz val="9"/>
        <rFont val="Times New Roman"/>
        <family val="1"/>
      </rPr>
      <t xml:space="preserve"> Sustainable conservation agriculture practices introduced   and efficiency in small scale irrigation systems improved</t>
    </r>
  </si>
  <si>
    <r>
      <t>Baseline: No systematic application of principles and techniques of conservation agriculture</t>
    </r>
    <r>
      <rPr>
        <sz val="9"/>
        <color indexed="10"/>
        <rFont val="Times New Roman"/>
        <family val="1"/>
      </rPr>
      <t xml:space="preserve"> </t>
    </r>
  </si>
  <si>
    <r>
      <t xml:space="preserve">4.6.1 </t>
    </r>
    <r>
      <rPr>
        <sz val="9"/>
        <rFont val="Times New Roman"/>
        <family val="1"/>
      </rPr>
      <t>Map of soil suitability and land use for agricultural  activities produced by June 2008 (FAO)</t>
    </r>
  </si>
  <si>
    <r>
      <t xml:space="preserve">4.6.2 </t>
    </r>
    <r>
      <rPr>
        <sz val="9"/>
        <rFont val="Times New Roman"/>
        <family val="1"/>
      </rPr>
      <t xml:space="preserve">Conservation agriculture practices introduced and  implemented in a number of selected communities (minimum of 10) by the end of the project (FAO, WFP) </t>
    </r>
  </si>
  <si>
    <r>
      <t xml:space="preserve">4.6.3 </t>
    </r>
    <r>
      <rPr>
        <sz val="9"/>
        <rFont val="Times New Roman"/>
        <family val="1"/>
      </rPr>
      <t>Every year at least 50 farmers trained on efficient irrigation system use  (FAO)</t>
    </r>
  </si>
  <si>
    <r>
      <t xml:space="preserve">4.6.4 </t>
    </r>
    <r>
      <rPr>
        <sz val="9"/>
        <rFont val="Times New Roman"/>
        <family val="1"/>
      </rPr>
      <t xml:space="preserve">Irrigation system extended to at least two communities by 2/2009  (FAO, UNIDO) </t>
    </r>
  </si>
  <si>
    <t>MINAG (DNSA, IIAM,  SPA Gaza, and district DSE and PA) ME</t>
  </si>
  <si>
    <r>
      <t xml:space="preserve">4.6.1.4 </t>
    </r>
    <r>
      <rPr>
        <sz val="9"/>
        <rFont val="Times New Roman"/>
        <family val="1"/>
      </rPr>
      <t>Identify, develop and implement community-supported mechanisms to extend irrigation systems and improve efficient use of  available water resources</t>
    </r>
  </si>
  <si>
    <r>
      <t xml:space="preserve">4.6.1.6 </t>
    </r>
    <r>
      <rPr>
        <sz val="9"/>
        <rFont val="Times New Roman"/>
        <family val="1"/>
      </rPr>
      <t>Train  community (at least 50% women) in water and small scale irrigation management, and conservation agriculture</t>
    </r>
  </si>
  <si>
    <r>
      <t xml:space="preserve">4.6.1.7 </t>
    </r>
    <r>
      <rPr>
        <sz val="9"/>
        <rFont val="Times New Roman"/>
        <family val="1"/>
      </rPr>
      <t>Establish demonstration fields for conservation agriculture practices</t>
    </r>
  </si>
  <si>
    <r>
      <t xml:space="preserve">4.6.1.8 </t>
    </r>
    <r>
      <rPr>
        <sz val="9"/>
        <rFont val="Times New Roman"/>
        <family val="1"/>
      </rPr>
      <t>Introduce field days for exchange and dissemination of improved techniques</t>
    </r>
  </si>
  <si>
    <t>Baseline: Limited application of composting techniques</t>
  </si>
  <si>
    <t>MICOA/ MINAG/ Provincial Government</t>
  </si>
  <si>
    <r>
      <t xml:space="preserve">4.7.1.3 </t>
    </r>
    <r>
      <rPr>
        <sz val="9"/>
        <rFont val="Times New Roman"/>
        <family val="1"/>
      </rPr>
      <t>Develop and conduct training programmes on waste management, manure composting and bio-digestion systems for provincial/district/municipal administrators, decision makers and planners (at least 50% women)</t>
    </r>
  </si>
  <si>
    <r>
      <t xml:space="preserve">Outcome 5: </t>
    </r>
    <r>
      <rPr>
        <sz val="8"/>
        <rFont val="Verdana"/>
        <family val="2"/>
      </rPr>
      <t xml:space="preserve"> Communities’ livelihoods options diversified</t>
    </r>
  </si>
  <si>
    <r>
      <t>5.1</t>
    </r>
    <r>
      <rPr>
        <sz val="9"/>
        <rFont val="Times New Roman"/>
        <family val="1"/>
      </rPr>
      <t xml:space="preserve">  Options for livelihood diversification identified</t>
    </r>
  </si>
  <si>
    <t>Baseline: Sever limitations in rural employment opportunities</t>
  </si>
  <si>
    <r>
      <t xml:space="preserve">5.1.1 </t>
    </r>
    <r>
      <rPr>
        <sz val="9"/>
        <rFont val="Times New Roman"/>
        <family val="1"/>
      </rPr>
      <t>Document on generic livelihood diversification options disaggregated by sex, prepared by mid 2008 (FAO, UNEP, WFP)</t>
    </r>
  </si>
  <si>
    <r>
      <t xml:space="preserve">5.1.2 </t>
    </r>
    <r>
      <rPr>
        <sz val="9"/>
        <rFont val="Times New Roman"/>
        <family val="1"/>
      </rPr>
      <t>Feasibility studies of selected livelihood diversification alternatives disaggregated by sex  carried out by end 2008 (UNEP, FAO, UNIDO)</t>
    </r>
  </si>
  <si>
    <r>
      <t xml:space="preserve">5.1.1.1 </t>
    </r>
    <r>
      <rPr>
        <sz val="9"/>
        <rFont val="Times New Roman"/>
        <family val="1"/>
      </rPr>
      <t>Undertake a general feasibility study on livelihood diversification options in the selected target district</t>
    </r>
  </si>
  <si>
    <r>
      <t xml:space="preserve">5.2 </t>
    </r>
    <r>
      <rPr>
        <sz val="9"/>
        <rFont val="Times New Roman"/>
        <family val="1"/>
      </rPr>
      <t>Inventory and feasibility assessment of potential renewable energy sources carried out</t>
    </r>
  </si>
  <si>
    <t>Baseline: No utilization of alternative energy and indiscriminate use of charcoal</t>
  </si>
  <si>
    <r>
      <t xml:space="preserve">5.2.3 </t>
    </r>
    <r>
      <rPr>
        <sz val="9"/>
        <rFont val="Times New Roman"/>
        <family val="1"/>
      </rPr>
      <t>Improved stoves introduced in 5 communities (UNIDO, WFP, UN HABITAT)</t>
    </r>
  </si>
  <si>
    <r>
      <t xml:space="preserve">5.2.4 </t>
    </r>
    <r>
      <rPr>
        <sz val="9"/>
        <rFont val="Times New Roman"/>
        <family val="1"/>
      </rPr>
      <t>Training programme on management and use of renewable energy sources and technologies  by 7/2008    (UNIDO,           UN HABITAT)</t>
    </r>
  </si>
  <si>
    <t>ME/ MICOA/  Provincial Government  INGC Local communities, DSE, PA</t>
  </si>
  <si>
    <r>
      <t xml:space="preserve">5.2.1.1 </t>
    </r>
    <r>
      <rPr>
        <sz val="9"/>
        <rFont val="Times New Roman"/>
        <family val="1"/>
      </rPr>
      <t xml:space="preserve">Identify potential renewable energy sources in the programme area (including Chicualacuala district) and carry out detailed feasibility studies to set up renewable energy based pilot installations </t>
    </r>
  </si>
  <si>
    <r>
      <t xml:space="preserve">3.1.1 </t>
    </r>
    <r>
      <rPr>
        <sz val="9"/>
        <rFont val="Times New Roman"/>
        <family val="1"/>
      </rPr>
      <t>A document on the applied use of climate proofing  tools prepared by 6/2008 (UNEP)</t>
    </r>
  </si>
  <si>
    <r>
      <t>1.2</t>
    </r>
    <r>
      <rPr>
        <sz val="9"/>
        <rFont val="Times New Roman"/>
        <family val="1"/>
      </rPr>
      <t xml:space="preserve"> GIS-based data and maps on climate change vulnerability for risk areas in the Limpopo River Basin</t>
    </r>
  </si>
  <si>
    <t>1. Government, civil society, communities and other stakeholders informed, sensitized and empowered on environment and climate change (CC) issues</t>
  </si>
  <si>
    <r>
      <t xml:space="preserve">1.3.5 </t>
    </r>
    <r>
      <rPr>
        <sz val="9"/>
        <rFont val="Times New Roman"/>
        <family val="1"/>
      </rPr>
      <t>One district using  maps and information for planning purposes (WFP)</t>
    </r>
  </si>
  <si>
    <r>
      <t>1.2.1.2</t>
    </r>
    <r>
      <rPr>
        <sz val="9"/>
        <rFont val="Times New Roman"/>
        <family val="1"/>
      </rPr>
      <t xml:space="preserve"> Collect selected data on meteorological and climate change statistics at central and decentralized level</t>
    </r>
    <r>
      <rPr>
        <sz val="9"/>
        <color indexed="8"/>
        <rFont val="Times New Roman"/>
        <family val="1"/>
      </rPr>
      <t>s to support monitoring of CC information</t>
    </r>
  </si>
  <si>
    <r>
      <t xml:space="preserve">1.3.1.1 </t>
    </r>
    <r>
      <rPr>
        <sz val="9"/>
        <rFont val="Times New Roman"/>
        <family val="1"/>
      </rPr>
      <t>Provide technical support to stakeholders in the use and application of climate change information at local level</t>
    </r>
  </si>
  <si>
    <r>
      <t>1.3.1.2</t>
    </r>
    <r>
      <rPr>
        <sz val="9"/>
        <rFont val="Times New Roman"/>
        <family val="1"/>
      </rPr>
      <t xml:space="preserve"> In a participatory manner, select three relevant topics, adapt to LLTP and other thematic gender/sensitive manuals for printing and distribution</t>
    </r>
  </si>
  <si>
    <r>
      <t xml:space="preserve">1.3.1.3 </t>
    </r>
    <r>
      <rPr>
        <sz val="9"/>
        <rFont val="Times New Roman"/>
        <family val="1"/>
      </rPr>
      <t>Adapt UN HABITAT’s “Limpopo river game” materials to local climate risk context, publish and distribute widely (primary schools, Civil society organizations CSOs, etc.)</t>
    </r>
  </si>
  <si>
    <r>
      <t xml:space="preserve">1.3.1.4 </t>
    </r>
    <r>
      <rPr>
        <sz val="9"/>
        <rFont val="Times New Roman"/>
        <family val="1"/>
      </rPr>
      <t>Develop gender sensitive training materials and technical guidelines on hazard resistant housing reconstruction for different target audiences (for men and women), including municipal authorities, NGOs, local builders, artisans and communities (in local language)</t>
    </r>
  </si>
  <si>
    <r>
      <t xml:space="preserve">1.3.1.6 </t>
    </r>
    <r>
      <rPr>
        <sz val="9"/>
        <rFont val="Times New Roman"/>
        <family val="1"/>
      </rPr>
      <t>Set criteria  and select gender balanced  candidates for training of trainers courses at various levels</t>
    </r>
  </si>
  <si>
    <r>
      <t xml:space="preserve">1.3.1.7 </t>
    </r>
    <r>
      <rPr>
        <sz val="9"/>
        <rFont val="Times New Roman"/>
        <family val="1"/>
      </rPr>
      <t>Develop and conduct training on use and interpretation of climate change risk maps and application of monitoring data</t>
    </r>
  </si>
  <si>
    <r>
      <t>1.1.1</t>
    </r>
    <r>
      <rPr>
        <sz val="9"/>
        <rFont val="Times New Roman"/>
        <family val="1"/>
      </rPr>
      <t xml:space="preserve"> Four CC adaptation policy briefs developed and discussed at various policy fora, at decentralized levels per year (UNDP/UN HABITAT) </t>
    </r>
  </si>
  <si>
    <r>
      <t xml:space="preserve">1.2.1 </t>
    </r>
    <r>
      <rPr>
        <sz val="9"/>
        <rFont val="Times New Roman"/>
        <family val="1"/>
      </rPr>
      <t xml:space="preserve">Five (5) thematic </t>
    </r>
    <r>
      <rPr>
        <sz val="9"/>
        <color indexed="8"/>
        <rFont val="Times New Roman"/>
        <family val="1"/>
      </rPr>
      <t xml:space="preserve">district </t>
    </r>
    <r>
      <rPr>
        <sz val="9"/>
        <rFont val="Times New Roman"/>
        <family val="1"/>
      </rPr>
      <t>maps produced with clear information on risk factors (WFP)</t>
    </r>
  </si>
  <si>
    <r>
      <t>1.2.2</t>
    </r>
    <r>
      <rPr>
        <sz val="9"/>
        <rFont val="Times New Roman"/>
        <family val="1"/>
      </rPr>
      <t xml:space="preserve"> CC information and statistics collected and recorded (WFP)</t>
    </r>
  </si>
  <si>
    <r>
      <t xml:space="preserve">1.3.1.5 </t>
    </r>
    <r>
      <rPr>
        <sz val="9"/>
        <rFont val="Times New Roman"/>
        <family val="1"/>
      </rPr>
      <t xml:space="preserve">Field test, revise,  publish, and disseminate CC training materials and guidelines (graphics, local languages) applying gender/sensitivity </t>
    </r>
  </si>
  <si>
    <r>
      <t xml:space="preserve">1.3.1 </t>
    </r>
    <r>
      <rPr>
        <sz val="9"/>
        <rFont val="Times New Roman"/>
        <family val="1"/>
      </rPr>
      <t>Diagnostic tools on the application and use of CC information developed and applied (UNDP)</t>
    </r>
  </si>
  <si>
    <r>
      <t xml:space="preserve">1.3  </t>
    </r>
    <r>
      <rPr>
        <sz val="9"/>
        <rFont val="Times New Roman"/>
        <family val="1"/>
      </rPr>
      <t>Training programmes</t>
    </r>
    <r>
      <rPr>
        <b/>
        <sz val="9"/>
        <rFont val="Times New Roman"/>
        <family val="1"/>
      </rPr>
      <t xml:space="preserve"> </t>
    </r>
    <r>
      <rPr>
        <sz val="9"/>
        <rFont val="Times New Roman"/>
        <family val="1"/>
      </rPr>
      <t>on disaster and CC prediction, including interpretation of maps and application of monitoring data for early warning purposes</t>
    </r>
  </si>
  <si>
    <r>
      <t xml:space="preserve">1.4.1 </t>
    </r>
    <r>
      <rPr>
        <sz val="9"/>
        <rFont val="Times New Roman"/>
        <family val="1"/>
      </rPr>
      <t>At least three field days organized targeting 8 communities per year          (all participating UN Agencies)</t>
    </r>
  </si>
  <si>
    <r>
      <t xml:space="preserve">1.4.1.3 </t>
    </r>
    <r>
      <rPr>
        <sz val="9"/>
        <rFont val="Times New Roman"/>
        <family val="1"/>
      </rPr>
      <t>Undertake community exchange visits to other (projects) districts or neighbouring provinces - maintaining gender balance - to see relevant experience on Community Based Natural Resource Management (CBNRM)</t>
    </r>
  </si>
  <si>
    <r>
      <t xml:space="preserve">2.1.1.4 </t>
    </r>
    <r>
      <rPr>
        <sz val="9"/>
        <rFont val="Times New Roman"/>
        <family val="1"/>
      </rPr>
      <t xml:space="preserve">Make an inventory map  of  all levels of stakeholders (disaggregated by sex) associated with  local development planning and vulnerability reduction and record  their roles, responsibilities and areas of intervention  </t>
    </r>
  </si>
  <si>
    <r>
      <t xml:space="preserve">2.1.2 </t>
    </r>
    <r>
      <rPr>
        <sz val="9"/>
        <rFont val="Times New Roman"/>
        <family val="1"/>
      </rPr>
      <t>Every year at least 2 training events for government  staff (10 selected individuals, at least four women) at provincial and district levels in participatory planning including environmental and climate change risk issues  (UNEP/UN-HABITAT/WFP/FAO)</t>
    </r>
  </si>
  <si>
    <r>
      <t xml:space="preserve">2.2 </t>
    </r>
    <r>
      <rPr>
        <sz val="9"/>
        <rFont val="Times New Roman"/>
        <family val="1"/>
      </rPr>
      <t xml:space="preserve">Early warning and communication system enhanced in the Gaza province </t>
    </r>
  </si>
  <si>
    <r>
      <t xml:space="preserve">2.2.1.1 </t>
    </r>
    <r>
      <rPr>
        <sz val="9"/>
        <color indexed="8"/>
        <rFont val="Times New Roman"/>
        <family val="1"/>
      </rPr>
      <t>Analyze current availability, coverage, and needs of  community related to radio-communication facilities</t>
    </r>
  </si>
  <si>
    <r>
      <t xml:space="preserve">2.2.1.3 </t>
    </r>
    <r>
      <rPr>
        <sz val="9"/>
        <color indexed="8"/>
        <rFont val="Times New Roman"/>
        <family val="1"/>
      </rPr>
      <t>Identify appropriate technologies and potential equipment requirements and install renewable energy for radio communications</t>
    </r>
  </si>
  <si>
    <r>
      <t>2.3</t>
    </r>
    <r>
      <rPr>
        <sz val="9"/>
        <rFont val="Times New Roman"/>
        <family val="1"/>
      </rPr>
      <t xml:space="preserve">  Authorities, civil society and other relevant actors trained to incorporate and report on environmental and climate change risk events</t>
    </r>
  </si>
  <si>
    <r>
      <t xml:space="preserve">2.3.1.1 </t>
    </r>
    <r>
      <rPr>
        <sz val="9"/>
        <rFont val="Times New Roman"/>
        <family val="1"/>
      </rPr>
      <t>Train media, civil society and other relevant actors on conveyance of reliable and factual information on climate change</t>
    </r>
  </si>
  <si>
    <r>
      <t>Outcome 4:</t>
    </r>
    <r>
      <rPr>
        <sz val="8"/>
        <rFont val="Verdana"/>
        <family val="2"/>
      </rPr>
      <t xml:space="preserve"> Community coping mechanisms to climate change enhanced</t>
    </r>
  </si>
  <si>
    <r>
      <t xml:space="preserve">4.1 </t>
    </r>
    <r>
      <rPr>
        <sz val="9"/>
        <rFont val="Times New Roman"/>
        <family val="1"/>
      </rPr>
      <t>Inventory and subsequent implementation of strategies and coping mechanisms currently in use by communities in the Limpopo River Basin</t>
    </r>
  </si>
  <si>
    <r>
      <t xml:space="preserve">4.1.1.2 </t>
    </r>
    <r>
      <rPr>
        <sz val="9"/>
        <rFont val="Times New Roman"/>
        <family val="1"/>
      </rPr>
      <t>Design and formulate a strategy to implement CC coping mechanisms</t>
    </r>
  </si>
  <si>
    <r>
      <t xml:space="preserve">4.1.1.3 </t>
    </r>
    <r>
      <rPr>
        <sz val="9"/>
        <rFont val="Times New Roman"/>
        <family val="1"/>
      </rPr>
      <t>Select three communities with an equitable participation to implement and reinforce coping mechanisms</t>
    </r>
  </si>
  <si>
    <r>
      <t xml:space="preserve">3.2.1.1 </t>
    </r>
    <r>
      <rPr>
        <sz val="9"/>
        <rFont val="Times New Roman"/>
        <family val="1"/>
      </rPr>
      <t>Support the integration and implementation of climate proofing/CC issues into national policies/plans and UN/Donors programming</t>
    </r>
  </si>
  <si>
    <r>
      <t xml:space="preserve">3.2.1.2 </t>
    </r>
    <r>
      <rPr>
        <sz val="9"/>
        <rFont val="Times New Roman"/>
        <family val="1"/>
      </rPr>
      <t>Organise awareness training workshops targeting policy makers</t>
    </r>
  </si>
  <si>
    <r>
      <t>4.5.1.6</t>
    </r>
    <r>
      <rPr>
        <sz val="9"/>
        <rFont val="Times New Roman"/>
        <family val="1"/>
      </rPr>
      <t xml:space="preserve"> Develop water resources management plan for the district and strategies for adaptation</t>
    </r>
  </si>
  <si>
    <r>
      <t xml:space="preserve">1.2.1.3 </t>
    </r>
    <r>
      <rPr>
        <sz val="9"/>
        <rFont val="Times New Roman"/>
        <family val="1"/>
      </rPr>
      <t xml:space="preserve">Assess water-related CC impact for different scenarios and develop elements for CC adoption strategies within the integrated water resources management (IWRM) </t>
    </r>
  </si>
  <si>
    <r>
      <t xml:space="preserve">4.7.1 </t>
    </r>
    <r>
      <rPr>
        <sz val="9"/>
        <rFont val="Times New Roman"/>
        <family val="1"/>
      </rPr>
      <t>Sites and available sources for waste products mapped in the Limpopo Basin River, including the Chicualacuala district end of 2008  (UNIDO/FAO)</t>
    </r>
  </si>
  <si>
    <r>
      <t xml:space="preserve">4.7.2 </t>
    </r>
    <r>
      <rPr>
        <sz val="9"/>
        <rFont val="Times New Roman"/>
        <family val="1"/>
      </rPr>
      <t>A minimum of five selected  demonstration sites established in the selected areas using waste management including manure, hides, solid waste management by the end of the programme  (UNIDO/FAO/UN-HABITAT)</t>
    </r>
  </si>
  <si>
    <r>
      <t>5.2.1</t>
    </r>
    <r>
      <rPr>
        <sz val="9"/>
        <rFont val="Times New Roman"/>
        <family val="1"/>
      </rPr>
      <t xml:space="preserve"> Existing and feasible renewable energy sources documented by 5/2008 (UNIDO) </t>
    </r>
  </si>
  <si>
    <r>
      <t xml:space="preserve">5.2.2 </t>
    </r>
    <r>
      <rPr>
        <sz val="9"/>
        <rFont val="Times New Roman"/>
        <family val="1"/>
      </rPr>
      <t>A minimum of 5 pilot demonstration sites established by the end of the programme in the selected areas using alternative renewable energy sources. (UNIDO, FAO)</t>
    </r>
  </si>
  <si>
    <r>
      <t xml:space="preserve">2.1.1 </t>
    </r>
    <r>
      <rPr>
        <sz val="9"/>
        <rFont val="Times New Roman"/>
        <family val="1"/>
      </rPr>
      <t>Environmentally conscious national disaster risk reduction plan and  related  provincial, district and community action plans prepared and updated every year (UNEP /UN-HABITAT /WFP/FAO)</t>
    </r>
  </si>
  <si>
    <r>
      <t xml:space="preserve">3.3.1.2 </t>
    </r>
    <r>
      <rPr>
        <sz val="9"/>
        <rFont val="Times New Roman"/>
        <family val="1"/>
      </rPr>
      <t>Conduct training sessions on climate proofing for stakeholders</t>
    </r>
  </si>
  <si>
    <r>
      <t>4.5.2</t>
    </r>
    <r>
      <rPr>
        <sz val="9"/>
        <rFont val="Times New Roman"/>
        <family val="1"/>
      </rPr>
      <t xml:space="preserve"> Improved capacity to assess water-related CC impact; planning and implementation of CC adaptation strategies 8/08 (UNEP)</t>
    </r>
  </si>
  <si>
    <t xml:space="preserve"> </t>
  </si>
  <si>
    <r>
      <t xml:space="preserve">4.3.1.4 </t>
    </r>
    <r>
      <rPr>
        <sz val="9"/>
        <rFont val="Times New Roman"/>
        <family val="1"/>
      </rPr>
      <t>Build demo reinforced shelter</t>
    </r>
  </si>
  <si>
    <r>
      <t xml:space="preserve">5.4.1.1 </t>
    </r>
    <r>
      <rPr>
        <sz val="9"/>
        <rFont val="Times New Roman"/>
        <family val="1"/>
      </rPr>
      <t>Develop marketing activities for agricultural and animal products and their by-products (tomatoes, cabbage, carrots, meat, biltong,  skins, horns, etc.) to increase offtake from farmers</t>
    </r>
  </si>
  <si>
    <r>
      <t xml:space="preserve">5.5 </t>
    </r>
    <r>
      <rPr>
        <sz val="9"/>
        <rFont val="Times New Roman"/>
        <family val="1"/>
      </rPr>
      <t xml:space="preserve">Use of animal traction promoted to encourage </t>
    </r>
    <r>
      <rPr>
        <sz val="9"/>
        <color indexed="8"/>
        <rFont val="Times New Roman"/>
        <family val="1"/>
      </rPr>
      <t xml:space="preserve">land preparation </t>
    </r>
    <r>
      <rPr>
        <sz val="9"/>
        <rFont val="Times New Roman"/>
        <family val="1"/>
      </rPr>
      <t>and transport</t>
    </r>
    <r>
      <rPr>
        <b/>
        <sz val="9"/>
        <rFont val="Times New Roman"/>
        <family val="1"/>
      </rPr>
      <t xml:space="preserve"> </t>
    </r>
  </si>
  <si>
    <t>1. By 2009, Government and Civil Society Organizations capacity at national, provincial and local level, strengthened to plan, implement and monitor socio-economic development in a transparent, accountable, equitable and participatory way in order to achieve the MDGs;</t>
  </si>
  <si>
    <t>4. Increased and more equitable economic opportunities to ensure sustainable livelihoods for women and men</t>
  </si>
  <si>
    <r>
      <t>UNDAF outcomes</t>
    </r>
    <r>
      <rPr>
        <u val="single"/>
        <sz val="10"/>
        <rFont val="Arial"/>
        <family val="2"/>
      </rPr>
      <t>:</t>
    </r>
  </si>
  <si>
    <t>UNDAF outputs:</t>
  </si>
  <si>
    <r>
      <t xml:space="preserve">1.4.1.1 </t>
    </r>
    <r>
      <rPr>
        <sz val="9"/>
        <rFont val="Times New Roman"/>
        <family val="1"/>
      </rPr>
      <t>Organize field days for exchange of experiences, lessons learned and best practices</t>
    </r>
  </si>
  <si>
    <t>Annex I</t>
  </si>
  <si>
    <t>Please refer to Annex IV for the segregated total budget table including AOS/GMS</t>
  </si>
  <si>
    <t>PARPA 2006-2009, GOM          5-year Plan (2005-2009), UNDAF 2007-2009, NAPA, NRDS, INGC Master Plan, UNDP/ UNHABITAT  Env. Prog., UNIDO Integrated Programme for Private Sector Development (IP).</t>
  </si>
  <si>
    <t>PARPA 2006-2009, GOM          5-year Plan (2005-2009), UNDAF 2007-2009, UNEP Env. Prog.</t>
  </si>
  <si>
    <t>PARPA 2006-2009, GOM          5-year Plan (2005-2009), UNDAF 2007-2009, NRDS, FAO SPFS and Forestry Programme</t>
  </si>
  <si>
    <t>PARPA 2006-2009, GOM          5-year Plan (2005-2009), UNDAF 2007-2009, UNHABITAT Env. Prog.</t>
  </si>
  <si>
    <t>PARPA 2006-2009, GOM          5-year Plan (2005-2009), UNDAF 2007-2009, UNEP Env. Prog., UNHABITAT Env. Prog., UNDP CPAP, WFP CPAP.</t>
  </si>
  <si>
    <t>PARPA 2006-2009, GOM         5-year Plan (2005-2009), UNDAF 2007-2009, NAPA, INGC Master Plan, FAO SPFS, UNEP Env. Prog., UNHABITAT Env. Prog., UNDP CPAP.</t>
  </si>
  <si>
    <t>PARPA 2006-2009, GOM          5-year Plan (2005-2009), UNDAF 2007-2009, National Adaptation Plan of Action (NAPA), INGC Master Plan, FAO SPFS, UNEP Env. Prog., UNHABITAT Env. Prog., WFP CPAP.</t>
  </si>
  <si>
    <t>PARPA 2006-2009, GOM          5-year Plan (2005-2009), NSDS, NRDS, UNDAF 2007-2009, FAO SPFS, UNDP/GEF Coping with Drought and Climate Change LLTP, UNEP Env. Prog., UNHABITAT Env. Prog., WFP CPAP.</t>
  </si>
  <si>
    <t>PARPA 2006-2009, GOM          5-year Plan (2005-2009), NSDS, NRDS, UNDAF 2007-2009, UNDP/GEF Coping with Drought and Climate Change LLTP, UNHABITAT Env. Prog., WFP CPAP.</t>
  </si>
  <si>
    <t>PARPA 2006-2009, GOM          5-year Plan (2005-2009), NSDS, National Rural Development Strategy (NRDS), UNDAF 2007-2009, UNEP Env. Prog., WFP CPAP.</t>
  </si>
  <si>
    <t>PARPA 2006-2009, GOM (Gov. of Mozambique) 5-year Plan (2005-2009), NSDS (National Strategy for Sustainable Development) UNDAF 2007-2009, FAO Special Programme on Food Security (SPFS), UNHABITAT Env. Prog., UNDP Country Programme Action Plan (CPAP), WFP CPAP.</t>
  </si>
  <si>
    <t>PARPA 2006-2009, GOM          5-year Plan (2005-2009), UNDAF 2007-2009, UNEP Env. Prog., UNHABITAT Env. Prog., UNIDO IP.</t>
  </si>
  <si>
    <t>PARPA 2006-2009, GOM          5-year Plan (2005-2009), UNDAF 2007-2009, FAO SPFS, UNIDO IP, WFP CPAP.</t>
  </si>
  <si>
    <t>PARPA 2006-2009, GOM          5-year Plan (2005-2009), UNDAF 2007-2009, FAO SPFS &amp;  “Trees outside forest “– Afforestation Strategy for Mozambique, UNDP CPAP, WFP CPAP.</t>
  </si>
  <si>
    <t>PARPA 2006-2009, GOM          5-year Plan (2005-2009), UNDAF 2007-2009, FAO SPFS, UNIDO IP, UNHABITAT Env. Prog.</t>
  </si>
  <si>
    <t>PARPA 2006-2009, GOM          5-year Plan (2005-2009), UNDAF 2007-2009, FAO SPFS, UNEP Env. Prog., WFP CPAP.</t>
  </si>
  <si>
    <t>PARPA 2006-2009, GOM          5-year Plan (2005-2009), UNDAF 2007-2009, FAO SPFS, UNHABITAT Env. Prog., UNIDO IP, WFP CPAP.</t>
  </si>
  <si>
    <t>PARPA 2006-2009, GOM          5-year Plan (2005-2009), UNDAF 2007-2009, UNIDO IP.</t>
  </si>
  <si>
    <t>PARPA 2006-2009, GOM          5-year Plan (2005-2009), UNDAF 2007-2009, FAO SPFS, UNIDO IP.</t>
  </si>
  <si>
    <t>PARPA 2006-2009, GOM          5-year Plan (2005-2009), UNDAF 2007-2009, FAO SPFS.</t>
  </si>
  <si>
    <t>(UNDP)</t>
  </si>
  <si>
    <t>(WFP)</t>
  </si>
  <si>
    <t>(UN-HABITAT)</t>
  </si>
  <si>
    <t>(FAO)</t>
  </si>
  <si>
    <t>(UNEP)</t>
  </si>
  <si>
    <t>(UNIDO)</t>
  </si>
  <si>
    <r>
      <t xml:space="preserve">JP Outputs </t>
    </r>
    <r>
      <rPr>
        <sz val="8"/>
        <color indexed="10"/>
        <rFont val="Verdana"/>
        <family val="2"/>
      </rPr>
      <t>(Lead UN Agengy)</t>
    </r>
  </si>
  <si>
    <r>
      <t xml:space="preserve">5.3.1.5 </t>
    </r>
    <r>
      <rPr>
        <sz val="9"/>
        <rFont val="Times New Roman"/>
        <family val="1"/>
      </rPr>
      <t>Support veterinary services to improve services coverage for  disease prevention and control (foot and mouth disease, tick born disease, new castle, etc)</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</si>
</sst>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40">
    <font>
      <sz val="10"/>
      <name val="Arial"/>
      <family val="0"/>
    </font>
    <font>
      <b/>
      <sz val="8"/>
      <name val="Verdana"/>
      <family val="2"/>
    </font>
    <font>
      <sz val="8"/>
      <name val="Verdana"/>
      <family val="2"/>
    </font>
    <font>
      <sz val="8"/>
      <color indexed="8"/>
      <name val="Verdana"/>
      <family val="2"/>
    </font>
    <font>
      <b/>
      <sz val="10"/>
      <name val="Times New Roman"/>
      <family val="1"/>
    </font>
    <font>
      <b/>
      <i/>
      <sz val="9"/>
      <name val="Times New Roman"/>
      <family val="1"/>
    </font>
    <font>
      <sz val="9"/>
      <name val="Times New Roman"/>
      <family val="1"/>
    </font>
    <font>
      <b/>
      <sz val="9"/>
      <name val="Times New Roman"/>
      <family val="1"/>
    </font>
    <font>
      <sz val="8"/>
      <name val="Arial"/>
      <family val="0"/>
    </font>
    <font>
      <sz val="9"/>
      <color indexed="8"/>
      <name val="Times New Roman"/>
      <family val="1"/>
    </font>
    <font>
      <sz val="8"/>
      <name val="Times New Roman"/>
      <family val="1"/>
    </font>
    <font>
      <b/>
      <sz val="10"/>
      <name val="Arial"/>
      <family val="2"/>
    </font>
    <font>
      <b/>
      <sz val="9"/>
      <color indexed="8"/>
      <name val="Times New Roman"/>
      <family val="1"/>
    </font>
    <font>
      <b/>
      <sz val="11"/>
      <name val="Arial"/>
      <family val="2"/>
    </font>
    <font>
      <b/>
      <sz val="9"/>
      <color indexed="10"/>
      <name val="Times New Roman"/>
      <family val="1"/>
    </font>
    <font>
      <sz val="9"/>
      <color indexed="10"/>
      <name val="Times New Roman"/>
      <family val="1"/>
    </font>
    <font>
      <sz val="9"/>
      <name val="Arial"/>
      <family val="2"/>
    </font>
    <font>
      <sz val="10"/>
      <color indexed="10"/>
      <name val="Arial"/>
      <family val="0"/>
    </font>
    <font>
      <b/>
      <u val="single"/>
      <sz val="10"/>
      <name val="Arial"/>
      <family val="2"/>
    </font>
    <font>
      <u val="single"/>
      <sz val="10"/>
      <name val="Arial"/>
      <family val="2"/>
    </font>
    <font>
      <b/>
      <sz val="12"/>
      <name val="Arial"/>
      <family val="2"/>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10"/>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color indexed="63"/>
      </top>
      <bottom style="medium"/>
    </border>
    <border>
      <left style="thin"/>
      <right style="thin"/>
      <top style="medium"/>
      <bottom>
        <color indexed="63"/>
      </botto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color indexed="63"/>
      </top>
      <bottom style="medium"/>
    </border>
    <border>
      <left style="thin"/>
      <right style="medium"/>
      <top>
        <color indexed="63"/>
      </top>
      <bottom>
        <color indexed="63"/>
      </bottom>
    </border>
    <border>
      <left style="thin"/>
      <right style="medium"/>
      <top>
        <color indexed="63"/>
      </top>
      <bottom style="medium"/>
    </border>
    <border>
      <left>
        <color indexed="63"/>
      </left>
      <right style="thin"/>
      <top style="medium"/>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style="medium"/>
      <top style="medium"/>
      <bottom style="medium"/>
    </border>
    <border>
      <left style="medium"/>
      <right style="medium"/>
      <top style="medium"/>
      <bottom>
        <color indexed="63"/>
      </bottom>
    </border>
    <border>
      <left style="medium"/>
      <right style="thin"/>
      <top style="medium"/>
      <bottom>
        <color indexed="63"/>
      </bottom>
    </border>
    <border>
      <left style="thin"/>
      <right>
        <color indexed="63"/>
      </right>
      <top style="thin"/>
      <bottom>
        <color indexed="63"/>
      </bottom>
    </border>
    <border>
      <left style="medium"/>
      <right style="thin"/>
      <top style="thin"/>
      <bottom>
        <color indexed="63"/>
      </bottom>
    </border>
    <border>
      <left style="medium"/>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227">
    <xf numFmtId="0" fontId="0" fillId="0" borderId="0" xfId="0" applyAlignment="1">
      <alignment/>
    </xf>
    <xf numFmtId="0" fontId="2" fillId="20" borderId="10" xfId="0" applyFont="1" applyFill="1" applyBorder="1" applyAlignment="1">
      <alignment wrapText="1"/>
    </xf>
    <xf numFmtId="0" fontId="2" fillId="20" borderId="11" xfId="0" applyFont="1" applyFill="1" applyBorder="1" applyAlignment="1">
      <alignment wrapText="1"/>
    </xf>
    <xf numFmtId="0" fontId="0" fillId="0" borderId="11" xfId="0" applyBorder="1" applyAlignment="1">
      <alignment/>
    </xf>
    <xf numFmtId="0" fontId="0" fillId="0" borderId="12" xfId="0" applyBorder="1" applyAlignment="1">
      <alignment/>
    </xf>
    <xf numFmtId="0" fontId="2" fillId="20" borderId="11" xfId="0" applyFont="1" applyFill="1" applyBorder="1" applyAlignment="1">
      <alignment horizontal="center" vertical="top"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7" fillId="0" borderId="15" xfId="0" applyFont="1" applyBorder="1" applyAlignment="1">
      <alignment vertical="top" wrapText="1"/>
    </xf>
    <xf numFmtId="0" fontId="0" fillId="0" borderId="15" xfId="0" applyBorder="1" applyAlignment="1">
      <alignment vertical="top"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0" borderId="15" xfId="0" applyFont="1" applyBorder="1" applyAlignment="1">
      <alignment vertical="top" wrapText="1"/>
    </xf>
    <xf numFmtId="0" fontId="0" fillId="0" borderId="25" xfId="0" applyBorder="1" applyAlignment="1">
      <alignment/>
    </xf>
    <xf numFmtId="0" fontId="6" fillId="0" borderId="14" xfId="0" applyFont="1" applyBorder="1" applyAlignment="1">
      <alignment vertical="top" wrapText="1"/>
    </xf>
    <xf numFmtId="0" fontId="6" fillId="0" borderId="0" xfId="0" applyFont="1" applyBorder="1" applyAlignment="1">
      <alignment vertical="top" wrapText="1"/>
    </xf>
    <xf numFmtId="0" fontId="0" fillId="0" borderId="0" xfId="0" applyAlignment="1">
      <alignment vertical="center"/>
    </xf>
    <xf numFmtId="0" fontId="0" fillId="0" borderId="22" xfId="0" applyBorder="1" applyAlignment="1">
      <alignment vertical="top" wrapText="1"/>
    </xf>
    <xf numFmtId="0" fontId="0" fillId="0" borderId="26" xfId="0" applyBorder="1" applyAlignment="1">
      <alignment/>
    </xf>
    <xf numFmtId="0" fontId="11" fillId="0" borderId="27"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6" fillId="0" borderId="32" xfId="0" applyFont="1" applyBorder="1" applyAlignment="1">
      <alignment vertical="top" wrapText="1"/>
    </xf>
    <xf numFmtId="0" fontId="0" fillId="0" borderId="32" xfId="0" applyBorder="1" applyAlignment="1">
      <alignment vertical="top" wrapText="1"/>
    </xf>
    <xf numFmtId="0" fontId="11" fillId="0" borderId="10" xfId="0" applyFont="1" applyBorder="1" applyAlignment="1">
      <alignment/>
    </xf>
    <xf numFmtId="0" fontId="7" fillId="0" borderId="32" xfId="0" applyFont="1" applyBorder="1" applyAlignment="1">
      <alignment vertical="top" wrapText="1"/>
    </xf>
    <xf numFmtId="0" fontId="0" fillId="0" borderId="34" xfId="0" applyBorder="1" applyAlignment="1">
      <alignment/>
    </xf>
    <xf numFmtId="0" fontId="0" fillId="0" borderId="27" xfId="0" applyFont="1" applyBorder="1" applyAlignment="1">
      <alignment/>
    </xf>
    <xf numFmtId="0" fontId="0" fillId="0" borderId="35" xfId="0" applyBorder="1" applyAlignment="1">
      <alignment/>
    </xf>
    <xf numFmtId="0" fontId="0" fillId="0" borderId="10" xfId="0" applyFont="1" applyBorder="1" applyAlignment="1">
      <alignment/>
    </xf>
    <xf numFmtId="0" fontId="7" fillId="0" borderId="28" xfId="0" applyFont="1" applyBorder="1" applyAlignment="1">
      <alignment horizontal="center" vertical="top" wrapText="1"/>
    </xf>
    <xf numFmtId="0" fontId="0" fillId="0" borderId="36" xfId="0" applyBorder="1" applyAlignment="1">
      <alignment/>
    </xf>
    <xf numFmtId="0" fontId="0" fillId="0" borderId="37" xfId="0" applyBorder="1" applyAlignment="1">
      <alignment/>
    </xf>
    <xf numFmtId="0" fontId="1" fillId="0" borderId="28" xfId="0" applyFont="1" applyBorder="1" applyAlignment="1">
      <alignment horizontal="left" vertical="top" wrapText="1" indent="1"/>
    </xf>
    <xf numFmtId="0" fontId="11" fillId="0" borderId="11" xfId="0" applyFont="1" applyBorder="1" applyAlignment="1">
      <alignment/>
    </xf>
    <xf numFmtId="0" fontId="11" fillId="20" borderId="28" xfId="0" applyFont="1" applyFill="1" applyBorder="1" applyAlignment="1">
      <alignment/>
    </xf>
    <xf numFmtId="0" fontId="0" fillId="20" borderId="15" xfId="0" applyFill="1" applyBorder="1" applyAlignment="1">
      <alignment/>
    </xf>
    <xf numFmtId="0" fontId="0" fillId="20" borderId="0" xfId="0" applyFill="1" applyBorder="1" applyAlignment="1">
      <alignment/>
    </xf>
    <xf numFmtId="0" fontId="0" fillId="0" borderId="27" xfId="0" applyFill="1" applyBorder="1" applyAlignment="1">
      <alignment/>
    </xf>
    <xf numFmtId="0" fontId="17" fillId="0" borderId="27" xfId="0" applyFont="1" applyFill="1" applyBorder="1" applyAlignment="1">
      <alignment/>
    </xf>
    <xf numFmtId="0" fontId="0" fillId="0" borderId="15" xfId="0" applyFill="1" applyBorder="1" applyAlignment="1">
      <alignment/>
    </xf>
    <xf numFmtId="0" fontId="0" fillId="0" borderId="0" xfId="0" applyFill="1" applyAlignment="1">
      <alignment/>
    </xf>
    <xf numFmtId="0" fontId="0" fillId="0" borderId="15" xfId="0" applyFont="1" applyBorder="1" applyAlignment="1">
      <alignment/>
    </xf>
    <xf numFmtId="0" fontId="0" fillId="0" borderId="0" xfId="0" applyFont="1" applyBorder="1" applyAlignment="1">
      <alignment/>
    </xf>
    <xf numFmtId="0" fontId="0" fillId="0" borderId="16" xfId="0" applyFont="1" applyBorder="1" applyAlignment="1">
      <alignment/>
    </xf>
    <xf numFmtId="0" fontId="0" fillId="0" borderId="31" xfId="0" applyFont="1" applyBorder="1" applyAlignment="1">
      <alignment/>
    </xf>
    <xf numFmtId="0" fontId="0" fillId="0" borderId="27" xfId="0" applyFont="1" applyFill="1" applyBorder="1" applyAlignment="1">
      <alignment/>
    </xf>
    <xf numFmtId="0" fontId="0" fillId="0" borderId="14" xfId="0" applyFont="1" applyBorder="1" applyAlignment="1">
      <alignment/>
    </xf>
    <xf numFmtId="0" fontId="0" fillId="0" borderId="36" xfId="0" applyFont="1" applyBorder="1" applyAlignment="1">
      <alignment/>
    </xf>
    <xf numFmtId="0" fontId="11" fillId="0" borderId="27" xfId="0" applyFont="1" applyFill="1" applyBorder="1" applyAlignment="1">
      <alignment/>
    </xf>
    <xf numFmtId="0" fontId="0" fillId="0" borderId="18" xfId="0" applyBorder="1" applyAlignment="1">
      <alignment vertical="top" wrapText="1"/>
    </xf>
    <xf numFmtId="0" fontId="7" fillId="0" borderId="14" xfId="0" applyFont="1" applyBorder="1" applyAlignment="1">
      <alignment horizontal="left" vertical="top" wrapText="1"/>
    </xf>
    <xf numFmtId="0" fontId="7" fillId="0" borderId="16" xfId="0" applyFont="1" applyBorder="1" applyAlignment="1">
      <alignment vertical="top" wrapText="1"/>
    </xf>
    <xf numFmtId="0" fontId="16" fillId="0" borderId="15" xfId="0" applyFont="1" applyBorder="1" applyAlignment="1">
      <alignment vertical="top" wrapText="1"/>
    </xf>
    <xf numFmtId="0" fontId="6" fillId="0" borderId="38" xfId="0" applyFont="1" applyBorder="1" applyAlignment="1">
      <alignment/>
    </xf>
    <xf numFmtId="0" fontId="6" fillId="0" borderId="22" xfId="0" applyFont="1" applyBorder="1" applyAlignment="1">
      <alignment vertical="top" wrapText="1"/>
    </xf>
    <xf numFmtId="0" fontId="7" fillId="0" borderId="21" xfId="0" applyFont="1" applyBorder="1" applyAlignment="1">
      <alignment horizontal="left" vertical="top" wrapText="1"/>
    </xf>
    <xf numFmtId="0" fontId="7" fillId="0" borderId="22" xfId="0" applyFont="1" applyBorder="1" applyAlignment="1">
      <alignment vertical="top" wrapText="1"/>
    </xf>
    <xf numFmtId="1" fontId="0" fillId="0" borderId="15" xfId="0" applyNumberFormat="1" applyFont="1" applyBorder="1" applyAlignment="1">
      <alignment/>
    </xf>
    <xf numFmtId="1" fontId="0" fillId="0" borderId="16" xfId="0" applyNumberFormat="1" applyFont="1" applyBorder="1" applyAlignment="1">
      <alignment/>
    </xf>
    <xf numFmtId="1" fontId="0" fillId="0" borderId="0" xfId="0" applyNumberFormat="1" applyFont="1" applyBorder="1" applyAlignment="1">
      <alignment/>
    </xf>
    <xf numFmtId="1" fontId="11" fillId="0" borderId="15" xfId="0" applyNumberFormat="1" applyFont="1" applyBorder="1" applyAlignment="1">
      <alignment/>
    </xf>
    <xf numFmtId="1" fontId="0" fillId="0" borderId="38" xfId="0" applyNumberFormat="1" applyFont="1" applyBorder="1" applyAlignment="1">
      <alignment/>
    </xf>
    <xf numFmtId="3" fontId="0" fillId="0" borderId="15" xfId="0" applyNumberFormat="1" applyBorder="1" applyAlignment="1">
      <alignment/>
    </xf>
    <xf numFmtId="3" fontId="0" fillId="0" borderId="0" xfId="0" applyNumberFormat="1" applyBorder="1" applyAlignment="1">
      <alignment/>
    </xf>
    <xf numFmtId="1" fontId="0" fillId="0" borderId="25" xfId="0" applyNumberFormat="1" applyFont="1" applyBorder="1" applyAlignment="1">
      <alignment/>
    </xf>
    <xf numFmtId="1" fontId="0" fillId="0" borderId="15" xfId="0" applyNumberFormat="1" applyBorder="1" applyAlignment="1">
      <alignment/>
    </xf>
    <xf numFmtId="1" fontId="0" fillId="0" borderId="0" xfId="0" applyNumberFormat="1" applyBorder="1" applyAlignment="1">
      <alignment/>
    </xf>
    <xf numFmtId="1" fontId="0" fillId="0" borderId="16" xfId="0" applyNumberFormat="1" applyBorder="1" applyAlignment="1">
      <alignment/>
    </xf>
    <xf numFmtId="1" fontId="0" fillId="0" borderId="39" xfId="0" applyNumberFormat="1" applyBorder="1" applyAlignment="1">
      <alignment/>
    </xf>
    <xf numFmtId="1" fontId="0" fillId="0" borderId="40" xfId="0" applyNumberFormat="1" applyBorder="1" applyAlignment="1">
      <alignment/>
    </xf>
    <xf numFmtId="1" fontId="0" fillId="0" borderId="41" xfId="0" applyNumberFormat="1" applyBorder="1" applyAlignment="1">
      <alignment/>
    </xf>
    <xf numFmtId="1" fontId="0" fillId="0" borderId="0" xfId="0" applyNumberFormat="1" applyFill="1" applyBorder="1" applyAlignment="1">
      <alignment/>
    </xf>
    <xf numFmtId="1" fontId="0" fillId="0" borderId="39" xfId="0" applyNumberFormat="1" applyFont="1" applyBorder="1" applyAlignment="1">
      <alignment/>
    </xf>
    <xf numFmtId="1" fontId="0" fillId="0" borderId="40" xfId="0" applyNumberFormat="1" applyFont="1" applyBorder="1" applyAlignment="1">
      <alignment/>
    </xf>
    <xf numFmtId="1" fontId="0" fillId="0" borderId="41" xfId="0" applyNumberFormat="1" applyFont="1" applyBorder="1" applyAlignment="1">
      <alignment/>
    </xf>
    <xf numFmtId="1" fontId="0" fillId="0" borderId="0" xfId="0" applyNumberFormat="1" applyFont="1" applyFill="1" applyBorder="1" applyAlignment="1">
      <alignment/>
    </xf>
    <xf numFmtId="1" fontId="0" fillId="0" borderId="42" xfId="0" applyNumberFormat="1" applyFont="1" applyBorder="1" applyAlignment="1">
      <alignment/>
    </xf>
    <xf numFmtId="1" fontId="0" fillId="0" borderId="25" xfId="0" applyNumberFormat="1" applyBorder="1" applyAlignment="1">
      <alignment/>
    </xf>
    <xf numFmtId="1" fontId="0" fillId="0" borderId="42" xfId="0" applyNumberFormat="1" applyBorder="1" applyAlignment="1">
      <alignment/>
    </xf>
    <xf numFmtId="1" fontId="0" fillId="0" borderId="38" xfId="0" applyNumberFormat="1" applyBorder="1" applyAlignment="1">
      <alignment/>
    </xf>
    <xf numFmtId="1" fontId="0" fillId="0" borderId="16" xfId="0" applyNumberFormat="1" applyFill="1" applyBorder="1" applyAlignment="1">
      <alignment/>
    </xf>
    <xf numFmtId="1" fontId="0" fillId="0" borderId="14" xfId="0" applyNumberFormat="1" applyFont="1" applyBorder="1" applyAlignment="1">
      <alignment/>
    </xf>
    <xf numFmtId="1" fontId="11" fillId="0" borderId="25" xfId="0" applyNumberFormat="1" applyFont="1" applyBorder="1" applyAlignment="1">
      <alignment/>
    </xf>
    <xf numFmtId="1" fontId="11" fillId="0" borderId="0" xfId="0" applyNumberFormat="1" applyFont="1" applyFill="1" applyAlignment="1">
      <alignment/>
    </xf>
    <xf numFmtId="1" fontId="11" fillId="0" borderId="15" xfId="0" applyNumberFormat="1" applyFont="1" applyFill="1" applyBorder="1" applyAlignment="1">
      <alignment/>
    </xf>
    <xf numFmtId="1" fontId="11" fillId="0" borderId="18" xfId="0" applyNumberFormat="1" applyFont="1" applyBorder="1" applyAlignment="1">
      <alignment/>
    </xf>
    <xf numFmtId="1" fontId="11" fillId="0" borderId="19" xfId="0" applyNumberFormat="1" applyFont="1" applyBorder="1" applyAlignment="1">
      <alignment/>
    </xf>
    <xf numFmtId="1" fontId="13" fillId="20" borderId="0" xfId="0" applyNumberFormat="1" applyFont="1" applyFill="1" applyBorder="1" applyAlignment="1">
      <alignment/>
    </xf>
    <xf numFmtId="0" fontId="0" fillId="20" borderId="36" xfId="0" applyFill="1" applyBorder="1" applyAlignment="1">
      <alignment/>
    </xf>
    <xf numFmtId="0" fontId="18" fillId="0" borderId="0" xfId="0" applyFont="1" applyAlignment="1">
      <alignment/>
    </xf>
    <xf numFmtId="0" fontId="0" fillId="0" borderId="0" xfId="0" applyFont="1" applyAlignment="1">
      <alignment/>
    </xf>
    <xf numFmtId="0" fontId="11" fillId="0" borderId="0" xfId="0" applyFont="1" applyAlignment="1">
      <alignment horizontal="justify" vertical="top" wrapText="1"/>
    </xf>
    <xf numFmtId="0" fontId="0" fillId="0" borderId="0" xfId="0" applyFont="1" applyAlignment="1">
      <alignment vertical="top"/>
    </xf>
    <xf numFmtId="0" fontId="0" fillId="0" borderId="0" xfId="0" applyFont="1" applyAlignment="1">
      <alignment horizontal="left" indent="1"/>
    </xf>
    <xf numFmtId="0" fontId="20" fillId="0" borderId="0" xfId="0" applyFont="1" applyAlignment="1">
      <alignment/>
    </xf>
    <xf numFmtId="0" fontId="21" fillId="0" borderId="43" xfId="0" applyFont="1" applyBorder="1" applyAlignment="1">
      <alignment/>
    </xf>
    <xf numFmtId="3" fontId="0" fillId="0" borderId="44" xfId="0" applyNumberFormat="1" applyBorder="1" applyAlignment="1">
      <alignment/>
    </xf>
    <xf numFmtId="3" fontId="0" fillId="0" borderId="45" xfId="0" applyNumberFormat="1" applyBorder="1" applyAlignment="1">
      <alignment/>
    </xf>
    <xf numFmtId="3" fontId="0" fillId="0" borderId="46" xfId="0" applyNumberFormat="1" applyBorder="1" applyAlignment="1">
      <alignment/>
    </xf>
    <xf numFmtId="0" fontId="0" fillId="0" borderId="47" xfId="0" applyBorder="1" applyAlignment="1">
      <alignment/>
    </xf>
    <xf numFmtId="0" fontId="0" fillId="20" borderId="48" xfId="0" applyFill="1" applyBorder="1" applyAlignment="1">
      <alignment/>
    </xf>
    <xf numFmtId="0" fontId="2" fillId="20" borderId="26" xfId="0" applyFont="1" applyFill="1" applyBorder="1" applyAlignment="1">
      <alignment horizontal="center" vertical="top" wrapText="1"/>
    </xf>
    <xf numFmtId="0" fontId="7" fillId="0" borderId="49" xfId="0" applyFont="1" applyBorder="1" applyAlignment="1">
      <alignment horizontal="left" vertical="top" wrapText="1"/>
    </xf>
    <xf numFmtId="0" fontId="5" fillId="0" borderId="43" xfId="0" applyFont="1" applyBorder="1" applyAlignment="1">
      <alignment horizontal="left" vertical="center" wrapText="1"/>
    </xf>
    <xf numFmtId="0" fontId="5" fillId="0" borderId="46" xfId="0" applyFont="1" applyBorder="1" applyAlignment="1">
      <alignment horizontal="left" vertical="center" wrapText="1"/>
    </xf>
    <xf numFmtId="0" fontId="5" fillId="0" borderId="12" xfId="0" applyFont="1" applyBorder="1" applyAlignment="1">
      <alignment horizontal="left" vertical="center" wrapText="1"/>
    </xf>
    <xf numFmtId="0" fontId="15" fillId="0" borderId="32" xfId="0" applyFont="1" applyBorder="1" applyAlignment="1">
      <alignment/>
    </xf>
    <xf numFmtId="0" fontId="15" fillId="0" borderId="28" xfId="0" applyFont="1" applyBorder="1" applyAlignment="1">
      <alignment/>
    </xf>
    <xf numFmtId="0" fontId="15" fillId="0" borderId="28" xfId="0" applyFont="1" applyBorder="1" applyAlignment="1">
      <alignment vertical="top" wrapText="1"/>
    </xf>
    <xf numFmtId="0" fontId="15" fillId="0" borderId="32" xfId="0" applyFont="1" applyBorder="1" applyAlignment="1">
      <alignment vertical="top" wrapText="1"/>
    </xf>
    <xf numFmtId="0" fontId="15" fillId="0" borderId="0" xfId="0" applyFont="1" applyAlignment="1">
      <alignment/>
    </xf>
    <xf numFmtId="0" fontId="15" fillId="0" borderId="28" xfId="0" applyFont="1" applyBorder="1" applyAlignment="1">
      <alignment horizontal="left" vertical="top" wrapText="1"/>
    </xf>
    <xf numFmtId="0" fontId="0" fillId="0" borderId="0" xfId="0" applyBorder="1" applyAlignment="1">
      <alignment wrapText="1"/>
    </xf>
    <xf numFmtId="0" fontId="0" fillId="0" borderId="0" xfId="0" applyBorder="1" applyAlignment="1">
      <alignment/>
    </xf>
    <xf numFmtId="0" fontId="7" fillId="0" borderId="15" xfId="0" applyFont="1" applyBorder="1" applyAlignment="1">
      <alignment horizontal="left" vertical="top" wrapText="1"/>
    </xf>
    <xf numFmtId="0" fontId="0" fillId="0" borderId="15" xfId="0" applyBorder="1" applyAlignment="1">
      <alignment wrapText="1"/>
    </xf>
    <xf numFmtId="0" fontId="7" fillId="0" borderId="32" xfId="0" applyFont="1" applyBorder="1" applyAlignment="1">
      <alignment horizontal="left" vertical="top" wrapText="1"/>
    </xf>
    <xf numFmtId="0" fontId="6" fillId="0" borderId="32" xfId="0" applyFont="1" applyBorder="1" applyAlignment="1">
      <alignment horizontal="left" vertical="top" wrapText="1"/>
    </xf>
    <xf numFmtId="0" fontId="7" fillId="0" borderId="38" xfId="0" applyFont="1" applyBorder="1" applyAlignment="1">
      <alignment horizontal="left" vertical="top" wrapText="1"/>
    </xf>
    <xf numFmtId="0" fontId="7" fillId="0" borderId="16" xfId="0" applyFont="1" applyBorder="1" applyAlignment="1">
      <alignment horizontal="left" vertical="top" wrapText="1"/>
    </xf>
    <xf numFmtId="0" fontId="6" fillId="0" borderId="50" xfId="0" applyFont="1" applyBorder="1" applyAlignment="1">
      <alignment horizontal="left" vertical="top" wrapText="1"/>
    </xf>
    <xf numFmtId="0" fontId="6" fillId="0" borderId="14" xfId="0" applyFont="1" applyBorder="1" applyAlignment="1">
      <alignment horizontal="left" vertical="top" wrapText="1"/>
    </xf>
    <xf numFmtId="0" fontId="12" fillId="0" borderId="51" xfId="0" applyFont="1" applyBorder="1" applyAlignment="1">
      <alignment vertical="top" wrapText="1"/>
    </xf>
    <xf numFmtId="0" fontId="0" fillId="0" borderId="32" xfId="0" applyBorder="1" applyAlignment="1">
      <alignment vertical="top" wrapText="1"/>
    </xf>
    <xf numFmtId="0" fontId="7" fillId="0" borderId="39" xfId="0" applyFont="1" applyBorder="1" applyAlignment="1">
      <alignment horizontal="left" vertical="top" wrapText="1"/>
    </xf>
    <xf numFmtId="0" fontId="7" fillId="0" borderId="22" xfId="0" applyFont="1" applyBorder="1" applyAlignment="1">
      <alignment horizontal="left" vertical="top" wrapText="1"/>
    </xf>
    <xf numFmtId="0" fontId="6" fillId="0" borderId="39" xfId="0" applyFont="1" applyBorder="1" applyAlignment="1">
      <alignment horizontal="left" vertical="top" wrapText="1"/>
    </xf>
    <xf numFmtId="0" fontId="0" fillId="0" borderId="15" xfId="0" applyBorder="1" applyAlignment="1">
      <alignment horizontal="left" vertical="top" wrapText="1"/>
    </xf>
    <xf numFmtId="0" fontId="0" fillId="0" borderId="15" xfId="0" applyBorder="1" applyAlignment="1">
      <alignment vertical="top" wrapText="1"/>
    </xf>
    <xf numFmtId="0" fontId="7" fillId="0" borderId="41" xfId="0" applyFont="1" applyBorder="1" applyAlignment="1">
      <alignment horizontal="left" vertical="top" wrapText="1"/>
    </xf>
    <xf numFmtId="0" fontId="7" fillId="0" borderId="51" xfId="0" applyFont="1" applyBorder="1" applyAlignment="1">
      <alignment horizontal="left" vertical="top" wrapText="1"/>
    </xf>
    <xf numFmtId="0" fontId="9" fillId="0" borderId="32" xfId="0" applyFont="1" applyBorder="1" applyAlignment="1">
      <alignment horizontal="left" vertical="top" wrapText="1"/>
    </xf>
    <xf numFmtId="0" fontId="6" fillId="0" borderId="15" xfId="0" applyFont="1" applyBorder="1" applyAlignment="1">
      <alignment horizontal="left" vertical="top" wrapText="1"/>
    </xf>
    <xf numFmtId="0" fontId="6" fillId="0" borderId="33" xfId="0" applyFont="1" applyBorder="1" applyAlignment="1">
      <alignment horizontal="left" vertical="top" wrapText="1"/>
    </xf>
    <xf numFmtId="0" fontId="7" fillId="0" borderId="50" xfId="0" applyFont="1" applyBorder="1" applyAlignment="1">
      <alignment horizontal="left" vertical="top" wrapText="1"/>
    </xf>
    <xf numFmtId="0" fontId="7" fillId="0" borderId="14" xfId="0" applyFont="1" applyBorder="1" applyAlignment="1">
      <alignment horizontal="left" vertical="top" wrapText="1"/>
    </xf>
    <xf numFmtId="0" fontId="12" fillId="0" borderId="51" xfId="0" applyFont="1" applyBorder="1" applyAlignment="1">
      <alignment horizontal="left" vertical="top" wrapText="1"/>
    </xf>
    <xf numFmtId="0" fontId="12" fillId="0" borderId="32" xfId="0" applyFont="1" applyBorder="1" applyAlignment="1">
      <alignment horizontal="left" vertical="top" wrapText="1"/>
    </xf>
    <xf numFmtId="0" fontId="7" fillId="0" borderId="0" xfId="0" applyFont="1" applyBorder="1" applyAlignment="1">
      <alignment horizontal="left" vertical="top" wrapText="1"/>
    </xf>
    <xf numFmtId="0" fontId="7" fillId="0" borderId="20" xfId="0" applyFont="1" applyBorder="1" applyAlignment="1">
      <alignment horizontal="left" vertical="top" wrapText="1"/>
    </xf>
    <xf numFmtId="0" fontId="6" fillId="0" borderId="28" xfId="0" applyFont="1" applyBorder="1" applyAlignment="1">
      <alignment horizontal="left" vertical="top" wrapText="1"/>
    </xf>
    <xf numFmtId="0" fontId="7" fillId="0" borderId="23" xfId="0" applyFont="1" applyBorder="1" applyAlignment="1">
      <alignment horizontal="left" vertical="top" wrapText="1"/>
    </xf>
    <xf numFmtId="0" fontId="5" fillId="0" borderId="43" xfId="0" applyFont="1" applyBorder="1" applyAlignment="1">
      <alignment horizontal="left" vertical="center"/>
    </xf>
    <xf numFmtId="0" fontId="5" fillId="0" borderId="46" xfId="0" applyFont="1" applyBorder="1" applyAlignment="1">
      <alignment horizontal="left" vertical="center"/>
    </xf>
    <xf numFmtId="0" fontId="5" fillId="0" borderId="12" xfId="0" applyFont="1" applyBorder="1" applyAlignment="1">
      <alignment horizontal="left" vertical="center"/>
    </xf>
    <xf numFmtId="0" fontId="7" fillId="0" borderId="25" xfId="0" applyFont="1" applyBorder="1" applyAlignment="1">
      <alignment horizontal="left" vertical="top" wrapText="1"/>
    </xf>
    <xf numFmtId="0" fontId="6" fillId="0" borderId="41" xfId="0" applyFont="1" applyBorder="1" applyAlignment="1">
      <alignment horizontal="left" vertical="top" wrapText="1"/>
    </xf>
    <xf numFmtId="0" fontId="6" fillId="0" borderId="16" xfId="0" applyFont="1" applyBorder="1" applyAlignment="1">
      <alignment horizontal="left" vertical="top" wrapText="1"/>
    </xf>
    <xf numFmtId="0" fontId="6" fillId="0" borderId="25" xfId="0" applyFont="1" applyBorder="1" applyAlignment="1">
      <alignment horizontal="left" vertical="top" wrapText="1"/>
    </xf>
    <xf numFmtId="0" fontId="7" fillId="0" borderId="18" xfId="0" applyFont="1" applyBorder="1" applyAlignment="1">
      <alignment horizontal="left" vertical="top" wrapText="1"/>
    </xf>
    <xf numFmtId="0" fontId="7" fillId="0" borderId="16" xfId="0" applyFont="1" applyBorder="1" applyAlignment="1">
      <alignment vertical="top" wrapText="1"/>
    </xf>
    <xf numFmtId="0" fontId="0" fillId="0" borderId="16" xfId="0" applyBorder="1" applyAlignment="1">
      <alignment vertical="top" wrapText="1"/>
    </xf>
    <xf numFmtId="0" fontId="7" fillId="0" borderId="41" xfId="0" applyFont="1" applyBorder="1" applyAlignment="1">
      <alignment wrapText="1"/>
    </xf>
    <xf numFmtId="0" fontId="0" fillId="0" borderId="16" xfId="0" applyBorder="1" applyAlignment="1">
      <alignment wrapText="1"/>
    </xf>
    <xf numFmtId="0" fontId="0" fillId="0" borderId="0" xfId="0" applyBorder="1" applyAlignment="1">
      <alignment horizontal="left" vertical="top" wrapText="1"/>
    </xf>
    <xf numFmtId="0" fontId="6" fillId="0" borderId="32" xfId="0" applyFont="1" applyBorder="1" applyAlignment="1">
      <alignment vertical="top" wrapText="1"/>
    </xf>
    <xf numFmtId="0" fontId="7" fillId="0" borderId="41" xfId="0" applyFont="1" applyBorder="1" applyAlignment="1">
      <alignment vertical="top" wrapText="1"/>
    </xf>
    <xf numFmtId="0" fontId="7" fillId="0" borderId="40" xfId="0" applyFont="1" applyBorder="1" applyAlignment="1">
      <alignment horizontal="left" vertical="top" wrapText="1"/>
    </xf>
    <xf numFmtId="0" fontId="12" fillId="0" borderId="52" xfId="0" applyFont="1" applyBorder="1" applyAlignment="1">
      <alignment vertical="top" wrapText="1"/>
    </xf>
    <xf numFmtId="0" fontId="0" fillId="0" borderId="28" xfId="0" applyBorder="1" applyAlignment="1">
      <alignment vertical="top" wrapText="1"/>
    </xf>
    <xf numFmtId="0" fontId="6" fillId="0" borderId="28" xfId="0" applyFont="1" applyBorder="1" applyAlignment="1">
      <alignment vertical="top" wrapText="1"/>
    </xf>
    <xf numFmtId="0" fontId="6" fillId="0" borderId="25" xfId="0" applyFont="1" applyBorder="1" applyAlignment="1">
      <alignment horizontal="center" vertical="top" wrapText="1"/>
    </xf>
    <xf numFmtId="0" fontId="6" fillId="0" borderId="15" xfId="0" applyFont="1" applyBorder="1" applyAlignment="1">
      <alignment horizontal="center" vertical="top" wrapText="1"/>
    </xf>
    <xf numFmtId="0" fontId="6" fillId="0" borderId="32" xfId="0" applyFont="1" applyBorder="1" applyAlignment="1">
      <alignment horizontal="left" wrapText="1"/>
    </xf>
    <xf numFmtId="0" fontId="12" fillId="0" borderId="15" xfId="0" applyFont="1" applyBorder="1" applyAlignment="1">
      <alignment horizontal="left" vertical="top" wrapText="1"/>
    </xf>
    <xf numFmtId="0" fontId="12" fillId="0" borderId="22" xfId="0" applyFont="1" applyBorder="1" applyAlignment="1">
      <alignment horizontal="left" vertical="top" wrapText="1"/>
    </xf>
    <xf numFmtId="0" fontId="7" fillId="0" borderId="39" xfId="0" applyFont="1" applyBorder="1" applyAlignment="1">
      <alignment vertical="top" wrapText="1"/>
    </xf>
    <xf numFmtId="0" fontId="7" fillId="0" borderId="15" xfId="0" applyFont="1" applyBorder="1" applyAlignment="1">
      <alignment vertical="top" wrapText="1"/>
    </xf>
    <xf numFmtId="0" fontId="12" fillId="0" borderId="41" xfId="0" applyFont="1" applyBorder="1" applyAlignment="1">
      <alignment horizontal="left" vertical="top" wrapText="1"/>
    </xf>
    <xf numFmtId="0" fontId="12" fillId="0" borderId="16" xfId="0" applyFont="1" applyBorder="1" applyAlignment="1">
      <alignment horizontal="left" vertical="top" wrapText="1"/>
    </xf>
    <xf numFmtId="0" fontId="7" fillId="0" borderId="52" xfId="0" applyFont="1" applyBorder="1" applyAlignment="1">
      <alignment horizontal="left" vertical="top" wrapText="1"/>
    </xf>
    <xf numFmtId="0" fontId="7" fillId="0" borderId="28" xfId="0" applyFont="1" applyBorder="1" applyAlignment="1">
      <alignment horizontal="left" vertical="top" wrapText="1"/>
    </xf>
    <xf numFmtId="0" fontId="0" fillId="0" borderId="14" xfId="0" applyBorder="1" applyAlignment="1">
      <alignment horizontal="left" vertical="top" wrapText="1"/>
    </xf>
    <xf numFmtId="0" fontId="0" fillId="0" borderId="21" xfId="0" applyBorder="1" applyAlignment="1">
      <alignment horizontal="left" vertical="top" wrapText="1"/>
    </xf>
    <xf numFmtId="0" fontId="6" fillId="0" borderId="18" xfId="0" applyFont="1" applyBorder="1" applyAlignment="1">
      <alignment horizontal="left" vertical="top" wrapText="1"/>
    </xf>
    <xf numFmtId="0" fontId="6" fillId="0" borderId="32" xfId="0" applyFont="1" applyBorder="1" applyAlignment="1">
      <alignment horizontal="left" vertical="top" wrapText="1" indent="1"/>
    </xf>
    <xf numFmtId="0" fontId="0" fillId="0" borderId="32" xfId="0" applyBorder="1" applyAlignment="1">
      <alignment horizontal="left" vertical="top" wrapText="1"/>
    </xf>
    <xf numFmtId="0" fontId="11" fillId="0" borderId="0" xfId="0" applyFont="1" applyAlignment="1">
      <alignment horizontal="left" vertical="top" wrapText="1"/>
    </xf>
    <xf numFmtId="0" fontId="2" fillId="20" borderId="43" xfId="0" applyFont="1" applyFill="1" applyBorder="1" applyAlignment="1">
      <alignment wrapText="1"/>
    </xf>
    <xf numFmtId="0" fontId="2" fillId="20" borderId="46" xfId="0" applyFont="1" applyFill="1" applyBorder="1" applyAlignment="1">
      <alignment wrapText="1"/>
    </xf>
    <xf numFmtId="0" fontId="2" fillId="20" borderId="12" xfId="0" applyFont="1" applyFill="1" applyBorder="1" applyAlignment="1">
      <alignment wrapText="1"/>
    </xf>
    <xf numFmtId="0" fontId="4" fillId="0" borderId="43" xfId="0" applyFont="1" applyBorder="1" applyAlignment="1">
      <alignment horizontal="left" vertical="top" wrapText="1" indent="1"/>
    </xf>
    <xf numFmtId="0" fontId="4" fillId="0" borderId="46" xfId="0" applyFont="1" applyBorder="1" applyAlignment="1">
      <alignment horizontal="left" vertical="top" wrapText="1" indent="1"/>
    </xf>
    <xf numFmtId="0" fontId="4" fillId="0" borderId="12" xfId="0" applyFont="1" applyBorder="1" applyAlignment="1">
      <alignment horizontal="left" vertical="top" wrapText="1" indent="1"/>
    </xf>
    <xf numFmtId="0" fontId="5" fillId="0" borderId="43" xfId="0" applyFont="1" applyBorder="1" applyAlignment="1">
      <alignment horizontal="center" vertical="top" wrapText="1"/>
    </xf>
    <xf numFmtId="0" fontId="5" fillId="0" borderId="46" xfId="0" applyFont="1" applyBorder="1" applyAlignment="1">
      <alignment horizontal="center" vertical="top" wrapText="1"/>
    </xf>
    <xf numFmtId="0" fontId="1" fillId="20" borderId="48" xfId="0" applyFont="1" applyFill="1" applyBorder="1" applyAlignment="1">
      <alignment wrapText="1"/>
    </xf>
    <xf numFmtId="0" fontId="1" fillId="20" borderId="26" xfId="0" applyFont="1" applyFill="1" applyBorder="1" applyAlignment="1">
      <alignment wrapText="1"/>
    </xf>
    <xf numFmtId="0" fontId="2" fillId="20" borderId="48" xfId="0" applyFont="1" applyFill="1" applyBorder="1" applyAlignment="1">
      <alignment wrapText="1"/>
    </xf>
    <xf numFmtId="0" fontId="2" fillId="20" borderId="26" xfId="0" applyFont="1" applyFill="1" applyBorder="1" applyAlignment="1">
      <alignment wrapText="1"/>
    </xf>
    <xf numFmtId="0" fontId="7" fillId="0" borderId="13" xfId="0" applyFont="1" applyBorder="1" applyAlignment="1">
      <alignment horizontal="left" vertical="top" wrapText="1"/>
    </xf>
    <xf numFmtId="0" fontId="7" fillId="0" borderId="19" xfId="0" applyFont="1" applyBorder="1" applyAlignment="1">
      <alignment horizontal="left" vertical="top" wrapText="1"/>
    </xf>
    <xf numFmtId="0" fontId="6" fillId="0" borderId="39" xfId="0" applyFont="1" applyBorder="1" applyAlignment="1">
      <alignment horizontal="left" wrapText="1"/>
    </xf>
    <xf numFmtId="0" fontId="6" fillId="0" borderId="15" xfId="0" applyFont="1" applyBorder="1" applyAlignment="1">
      <alignment horizontal="left" wrapText="1"/>
    </xf>
    <xf numFmtId="0" fontId="7" fillId="0" borderId="39" xfId="0" applyFont="1" applyBorder="1" applyAlignment="1">
      <alignment horizontal="left" wrapText="1"/>
    </xf>
    <xf numFmtId="0" fontId="7" fillId="0" borderId="15" xfId="0" applyFont="1" applyBorder="1" applyAlignment="1">
      <alignment horizontal="left" wrapText="1"/>
    </xf>
    <xf numFmtId="0" fontId="5" fillId="0" borderId="45" xfId="0" applyFont="1" applyBorder="1" applyAlignment="1">
      <alignment horizontal="left" vertical="center"/>
    </xf>
    <xf numFmtId="0" fontId="4" fillId="0" borderId="43" xfId="0" applyFont="1" applyBorder="1" applyAlignment="1">
      <alignment horizontal="left" vertical="center"/>
    </xf>
    <xf numFmtId="0" fontId="4" fillId="0" borderId="46" xfId="0" applyFont="1" applyBorder="1" applyAlignment="1">
      <alignment horizontal="left" vertical="center"/>
    </xf>
    <xf numFmtId="0" fontId="4" fillId="0" borderId="45" xfId="0" applyFont="1" applyBorder="1" applyAlignment="1">
      <alignment horizontal="left" vertical="center"/>
    </xf>
    <xf numFmtId="0" fontId="0" fillId="0" borderId="0" xfId="0" applyFont="1" applyAlignment="1">
      <alignment horizontal="left" vertical="center" wrapText="1"/>
    </xf>
    <xf numFmtId="0" fontId="6" fillId="0" borderId="22" xfId="0" applyFont="1" applyBorder="1" applyAlignment="1">
      <alignment horizontal="left" vertical="top" wrapText="1"/>
    </xf>
    <xf numFmtId="0" fontId="0" fillId="0" borderId="18" xfId="0" applyBorder="1" applyAlignment="1">
      <alignment/>
    </xf>
    <xf numFmtId="0" fontId="7" fillId="0" borderId="0" xfId="0" applyFont="1" applyBorder="1" applyAlignment="1">
      <alignment vertical="top" wrapText="1"/>
    </xf>
    <xf numFmtId="0" fontId="0" fillId="0" borderId="0" xfId="0" applyBorder="1" applyAlignment="1">
      <alignment vertical="top" wrapText="1"/>
    </xf>
    <xf numFmtId="0" fontId="0" fillId="0" borderId="20" xfId="0" applyBorder="1" applyAlignment="1">
      <alignment vertical="top" wrapText="1"/>
    </xf>
    <xf numFmtId="0" fontId="7" fillId="0" borderId="14" xfId="0" applyFont="1" applyBorder="1" applyAlignment="1">
      <alignment vertical="top" wrapText="1"/>
    </xf>
    <xf numFmtId="0" fontId="0" fillId="0" borderId="14" xfId="0" applyBorder="1" applyAlignment="1">
      <alignment vertical="top" wrapText="1"/>
    </xf>
    <xf numFmtId="0" fontId="0" fillId="0" borderId="14" xfId="0" applyBorder="1" applyAlignment="1">
      <alignment horizontal="left"/>
    </xf>
    <xf numFmtId="0" fontId="0" fillId="0" borderId="0" xfId="0" applyBorder="1" applyAlignment="1">
      <alignment horizontal="left"/>
    </xf>
    <xf numFmtId="0" fontId="0" fillId="0" borderId="27" xfId="0" applyBorder="1" applyAlignment="1">
      <alignment horizontal="left"/>
    </xf>
    <xf numFmtId="0" fontId="6" fillId="0" borderId="28"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gane\Desktop\7%20-%20Annex%20V-%20Segregated%20budgets%20per%20activity%20-%20revised%2020%20Oct%20-ARQUIV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75">
          <cell r="G1075">
            <v>85499.5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95"/>
  <sheetViews>
    <sheetView tabSelected="1" zoomScalePageLayoutView="0" workbookViewId="0" topLeftCell="A19">
      <pane ySplit="1125" topLeftCell="BM82" activePane="bottomLeft" state="split"/>
      <selection pane="topLeft" activeCell="A19" sqref="A19:A20"/>
      <selection pane="bottomLeft" activeCell="L114" sqref="L114"/>
    </sheetView>
  </sheetViews>
  <sheetFormatPr defaultColWidth="9.140625" defaultRowHeight="12.75"/>
  <cols>
    <col min="1" max="1" width="22.28125" style="0" customWidth="1"/>
    <col min="2" max="2" width="19.421875" style="0" customWidth="1"/>
    <col min="3" max="3" width="13.7109375" style="0" customWidth="1"/>
    <col min="4" max="4" width="12.421875" style="0" customWidth="1"/>
    <col min="5" max="5" width="23.57421875" style="0" customWidth="1"/>
    <col min="6" max="6" width="9.57421875" style="0" customWidth="1"/>
    <col min="7" max="7" width="9.7109375" style="0" customWidth="1"/>
    <col min="8" max="8" width="9.421875" style="0" customWidth="1"/>
    <col min="9" max="9" width="9.57421875" style="0" customWidth="1"/>
    <col min="10" max="10" width="10.421875" style="0" customWidth="1"/>
  </cols>
  <sheetData>
    <row r="1" spans="1:10" ht="15.75">
      <c r="A1" s="105"/>
      <c r="B1" s="105"/>
      <c r="C1" s="105"/>
      <c r="D1" s="105"/>
      <c r="E1" s="105"/>
      <c r="F1" s="105"/>
      <c r="G1" s="105"/>
      <c r="H1" s="105"/>
      <c r="I1" s="105"/>
      <c r="J1" s="109" t="s">
        <v>252</v>
      </c>
    </row>
    <row r="2" spans="1:10" ht="12.75">
      <c r="A2" s="104" t="s">
        <v>249</v>
      </c>
      <c r="B2" s="105"/>
      <c r="C2" s="105"/>
      <c r="D2" s="105"/>
      <c r="E2" s="106"/>
      <c r="F2" s="105"/>
      <c r="G2" s="105"/>
      <c r="H2" s="105"/>
      <c r="I2" s="105"/>
      <c r="J2" s="105"/>
    </row>
    <row r="3" spans="1:10" ht="12.75">
      <c r="A3" s="215" t="s">
        <v>247</v>
      </c>
      <c r="B3" s="215"/>
      <c r="C3" s="215"/>
      <c r="D3" s="215"/>
      <c r="E3" s="215"/>
      <c r="F3" s="215"/>
      <c r="G3" s="215"/>
      <c r="H3" s="215"/>
      <c r="I3" s="215"/>
      <c r="J3" s="215"/>
    </row>
    <row r="4" spans="1:10" ht="12.75">
      <c r="A4" s="215"/>
      <c r="B4" s="215"/>
      <c r="C4" s="215"/>
      <c r="D4" s="215"/>
      <c r="E4" s="215"/>
      <c r="F4" s="215"/>
      <c r="G4" s="215"/>
      <c r="H4" s="215"/>
      <c r="I4" s="215"/>
      <c r="J4" s="215"/>
    </row>
    <row r="5" spans="1:10" ht="12.75">
      <c r="A5" s="107" t="s">
        <v>248</v>
      </c>
      <c r="B5" s="105"/>
      <c r="C5" s="105"/>
      <c r="D5" s="105"/>
      <c r="E5" s="105"/>
      <c r="F5" s="105"/>
      <c r="G5" s="105"/>
      <c r="H5" s="105"/>
      <c r="I5" s="105"/>
      <c r="J5" s="105"/>
    </row>
    <row r="6" spans="1:10" ht="12.75">
      <c r="A6" s="107"/>
      <c r="B6" s="105"/>
      <c r="C6" s="105"/>
      <c r="D6" s="105"/>
      <c r="E6" s="105"/>
      <c r="F6" s="105"/>
      <c r="G6" s="105"/>
      <c r="H6" s="105"/>
      <c r="I6" s="105"/>
      <c r="J6" s="105"/>
    </row>
    <row r="7" spans="1:10" ht="12.75">
      <c r="A7" s="104" t="s">
        <v>250</v>
      </c>
      <c r="B7" s="105"/>
      <c r="C7" s="105"/>
      <c r="D7" s="105"/>
      <c r="E7" s="105"/>
      <c r="F7" s="105"/>
      <c r="G7" s="105"/>
      <c r="H7" s="105"/>
      <c r="I7" s="105"/>
      <c r="J7" s="105"/>
    </row>
    <row r="8" spans="1:10" ht="15" customHeight="1">
      <c r="A8" s="215" t="s">
        <v>81</v>
      </c>
      <c r="B8" s="215"/>
      <c r="C8" s="215"/>
      <c r="D8" s="215"/>
      <c r="E8" s="215"/>
      <c r="F8" s="215"/>
      <c r="G8" s="215"/>
      <c r="H8" s="215"/>
      <c r="I8" s="215"/>
      <c r="J8" s="215"/>
    </row>
    <row r="9" spans="1:10" ht="12.75">
      <c r="A9" s="105" t="s">
        <v>82</v>
      </c>
      <c r="B9" s="105"/>
      <c r="C9" s="105"/>
      <c r="D9" s="105"/>
      <c r="E9" s="105"/>
      <c r="F9" s="105"/>
      <c r="G9" s="105"/>
      <c r="H9" s="105"/>
      <c r="I9" s="105"/>
      <c r="J9" s="105"/>
    </row>
    <row r="10" spans="1:10" ht="12.75">
      <c r="A10" s="105" t="s">
        <v>83</v>
      </c>
      <c r="B10" s="105"/>
      <c r="C10" s="105"/>
      <c r="D10" s="105"/>
      <c r="E10" s="105"/>
      <c r="F10" s="105"/>
      <c r="G10" s="105"/>
      <c r="H10" s="105"/>
      <c r="I10" s="105"/>
      <c r="J10" s="105"/>
    </row>
    <row r="11" spans="1:10" ht="12.75">
      <c r="A11" s="105"/>
      <c r="B11" s="105"/>
      <c r="C11" s="105"/>
      <c r="D11" s="105"/>
      <c r="E11" s="105"/>
      <c r="F11" s="105"/>
      <c r="G11" s="105"/>
      <c r="H11" s="105"/>
      <c r="I11" s="105"/>
      <c r="J11" s="105"/>
    </row>
    <row r="12" spans="1:10" ht="12.75" customHeight="1">
      <c r="A12" s="192" t="s">
        <v>76</v>
      </c>
      <c r="B12" s="192"/>
      <c r="C12" s="105"/>
      <c r="D12" s="105"/>
      <c r="E12" s="105"/>
      <c r="F12" s="105"/>
      <c r="G12" s="105"/>
      <c r="H12" s="105"/>
      <c r="I12" s="105"/>
      <c r="J12" s="105"/>
    </row>
    <row r="13" spans="1:10" ht="12.75">
      <c r="A13" s="108" t="s">
        <v>204</v>
      </c>
      <c r="B13" s="105"/>
      <c r="C13" s="105"/>
      <c r="D13" s="105"/>
      <c r="E13" s="105"/>
      <c r="F13" s="105"/>
      <c r="G13" s="105"/>
      <c r="H13" s="105"/>
      <c r="I13" s="105"/>
      <c r="J13" s="105"/>
    </row>
    <row r="14" spans="1:10" ht="12.75">
      <c r="A14" s="108" t="s">
        <v>77</v>
      </c>
      <c r="B14" s="105"/>
      <c r="C14" s="105"/>
      <c r="D14" s="105"/>
      <c r="E14" s="105"/>
      <c r="F14" s="105"/>
      <c r="G14" s="105"/>
      <c r="H14" s="105"/>
      <c r="I14" s="105"/>
      <c r="J14" s="105"/>
    </row>
    <row r="15" spans="1:10" ht="12.75">
      <c r="A15" s="108" t="s">
        <v>78</v>
      </c>
      <c r="B15" s="105"/>
      <c r="C15" s="105"/>
      <c r="D15" s="105"/>
      <c r="E15" s="105"/>
      <c r="F15" s="105"/>
      <c r="G15" s="105"/>
      <c r="H15" s="105"/>
      <c r="I15" s="105"/>
      <c r="J15" s="105"/>
    </row>
    <row r="16" spans="1:10" ht="12.75">
      <c r="A16" s="108" t="s">
        <v>80</v>
      </c>
      <c r="B16" s="105"/>
      <c r="C16" s="105"/>
      <c r="D16" s="105"/>
      <c r="E16" s="105"/>
      <c r="F16" s="105"/>
      <c r="G16" s="105"/>
      <c r="H16" s="105"/>
      <c r="I16" s="105"/>
      <c r="J16" s="105"/>
    </row>
    <row r="17" spans="1:10" ht="12.75">
      <c r="A17" s="108" t="s">
        <v>79</v>
      </c>
      <c r="B17" s="105"/>
      <c r="C17" s="105"/>
      <c r="D17" s="105"/>
      <c r="E17" s="105"/>
      <c r="F17" s="105"/>
      <c r="G17" s="105"/>
      <c r="H17" s="105"/>
      <c r="I17" s="105"/>
      <c r="J17" s="105"/>
    </row>
    <row r="18" spans="1:10" ht="13.5" thickBot="1">
      <c r="A18" s="108"/>
      <c r="B18" s="105"/>
      <c r="C18" s="105"/>
      <c r="D18" s="105"/>
      <c r="E18" s="105"/>
      <c r="F18" s="105"/>
      <c r="G18" s="105"/>
      <c r="H18" s="105"/>
      <c r="I18" s="105"/>
      <c r="J18" s="105"/>
    </row>
    <row r="19" spans="1:10" ht="22.5" thickBot="1">
      <c r="A19" s="201" t="s">
        <v>280</v>
      </c>
      <c r="B19" s="1" t="s">
        <v>46</v>
      </c>
      <c r="C19" s="203" t="s">
        <v>48</v>
      </c>
      <c r="D19" s="203" t="s">
        <v>49</v>
      </c>
      <c r="E19" s="203" t="s">
        <v>50</v>
      </c>
      <c r="F19" s="193" t="s">
        <v>51</v>
      </c>
      <c r="G19" s="194"/>
      <c r="H19" s="194"/>
      <c r="I19" s="195"/>
      <c r="J19" s="115"/>
    </row>
    <row r="20" spans="1:10" ht="21.75" thickBot="1">
      <c r="A20" s="202"/>
      <c r="B20" s="2" t="s">
        <v>47</v>
      </c>
      <c r="C20" s="204"/>
      <c r="D20" s="204"/>
      <c r="E20" s="204"/>
      <c r="F20" s="5" t="s">
        <v>52</v>
      </c>
      <c r="G20" s="5" t="s">
        <v>53</v>
      </c>
      <c r="H20" s="5" t="s">
        <v>54</v>
      </c>
      <c r="I20" s="5" t="s">
        <v>55</v>
      </c>
      <c r="J20" s="116" t="s">
        <v>57</v>
      </c>
    </row>
    <row r="21" spans="1:10" ht="13.5" thickBot="1">
      <c r="A21" s="196" t="s">
        <v>56</v>
      </c>
      <c r="B21" s="197"/>
      <c r="C21" s="197"/>
      <c r="D21" s="197"/>
      <c r="E21" s="197"/>
      <c r="F21" s="197"/>
      <c r="G21" s="197"/>
      <c r="H21" s="197"/>
      <c r="I21" s="198"/>
      <c r="J21" s="27"/>
    </row>
    <row r="22" spans="1:10" ht="16.5" customHeight="1" thickBot="1">
      <c r="A22" s="199" t="s">
        <v>70</v>
      </c>
      <c r="B22" s="200"/>
      <c r="C22" s="200"/>
      <c r="D22" s="200"/>
      <c r="E22" s="200"/>
      <c r="F22" s="200"/>
      <c r="G22" s="200"/>
      <c r="H22" s="200"/>
      <c r="I22" s="200"/>
      <c r="J22" s="3"/>
    </row>
    <row r="23" spans="1:10" ht="12.75" customHeight="1">
      <c r="A23" s="131" t="s">
        <v>58</v>
      </c>
      <c r="B23" s="160" t="s">
        <v>213</v>
      </c>
      <c r="C23" s="163" t="s">
        <v>264</v>
      </c>
      <c r="D23" s="163" t="s">
        <v>61</v>
      </c>
      <c r="E23" s="129" t="s">
        <v>74</v>
      </c>
      <c r="F23" s="72">
        <v>8500</v>
      </c>
      <c r="G23" s="74">
        <v>40300</v>
      </c>
      <c r="H23" s="79">
        <v>36700</v>
      </c>
      <c r="I23" s="73">
        <f>'[1]Sheet1'!$G$1075</f>
        <v>85499.5</v>
      </c>
      <c r="J23" s="41" t="s">
        <v>64</v>
      </c>
    </row>
    <row r="24" spans="1:10" ht="12.75">
      <c r="A24" s="131"/>
      <c r="B24" s="129"/>
      <c r="C24" s="147"/>
      <c r="D24" s="147"/>
      <c r="E24" s="129"/>
      <c r="F24" s="80">
        <v>0</v>
      </c>
      <c r="G24" s="81">
        <v>0</v>
      </c>
      <c r="H24" s="80">
        <v>0</v>
      </c>
      <c r="I24" s="82">
        <f>SUM(F24:H24)</f>
        <v>0</v>
      </c>
      <c r="J24" s="29" t="s">
        <v>65</v>
      </c>
    </row>
    <row r="25" spans="1:10" ht="12.75">
      <c r="A25" s="131"/>
      <c r="B25" s="129"/>
      <c r="C25" s="147"/>
      <c r="D25" s="147"/>
      <c r="E25" s="129"/>
      <c r="F25" s="80">
        <v>18000</v>
      </c>
      <c r="G25" s="80">
        <v>0</v>
      </c>
      <c r="H25" s="80">
        <v>0</v>
      </c>
      <c r="I25" s="82">
        <f>SUM(F25:H25)</f>
        <v>18000</v>
      </c>
      <c r="J25" s="29" t="s">
        <v>68</v>
      </c>
    </row>
    <row r="26" spans="1:10" ht="12.75" customHeight="1">
      <c r="A26" s="131"/>
      <c r="B26" s="129"/>
      <c r="C26" s="147"/>
      <c r="D26" s="147"/>
      <c r="E26" s="129" t="s">
        <v>71</v>
      </c>
      <c r="F26" s="80">
        <v>0</v>
      </c>
      <c r="G26" s="81">
        <v>0</v>
      </c>
      <c r="H26" s="80">
        <v>0</v>
      </c>
      <c r="I26" s="82">
        <f>SUM(F26:H26)</f>
        <v>0</v>
      </c>
      <c r="J26" s="29" t="s">
        <v>66</v>
      </c>
    </row>
    <row r="27" spans="1:10" ht="12.75">
      <c r="A27" s="122" t="s">
        <v>274</v>
      </c>
      <c r="B27" s="129"/>
      <c r="C27" s="147"/>
      <c r="D27" s="147"/>
      <c r="E27" s="129"/>
      <c r="F27" s="80">
        <v>11000</v>
      </c>
      <c r="G27" s="81">
        <v>69000</v>
      </c>
      <c r="H27" s="80">
        <v>0</v>
      </c>
      <c r="I27" s="82">
        <f>SUM(F27:H27)</f>
        <v>80000</v>
      </c>
      <c r="J27" s="52" t="s">
        <v>69</v>
      </c>
    </row>
    <row r="28" spans="1:10" ht="12.75">
      <c r="A28" s="30"/>
      <c r="B28" s="129"/>
      <c r="C28" s="147"/>
      <c r="D28" s="147"/>
      <c r="E28" s="129"/>
      <c r="F28" s="80">
        <v>10000</v>
      </c>
      <c r="G28" s="81">
        <v>10000</v>
      </c>
      <c r="H28" s="80">
        <v>10000</v>
      </c>
      <c r="I28" s="82">
        <f>SUM(F28:H28)</f>
        <v>30000</v>
      </c>
      <c r="J28" s="41" t="s">
        <v>67</v>
      </c>
    </row>
    <row r="29" spans="1:10" ht="12.75" customHeight="1">
      <c r="A29" s="132" t="s">
        <v>59</v>
      </c>
      <c r="B29" s="129"/>
      <c r="C29" s="147"/>
      <c r="D29" s="147"/>
      <c r="E29" s="129"/>
      <c r="F29" s="80"/>
      <c r="G29" s="81"/>
      <c r="H29" s="80"/>
      <c r="I29" s="82"/>
      <c r="J29" s="29"/>
    </row>
    <row r="30" spans="1:10" ht="12.75" customHeight="1">
      <c r="A30" s="132"/>
      <c r="B30" s="129" t="s">
        <v>60</v>
      </c>
      <c r="C30" s="147"/>
      <c r="D30" s="147"/>
      <c r="E30" s="129"/>
      <c r="F30" s="8"/>
      <c r="G30" s="10"/>
      <c r="H30" s="8"/>
      <c r="I30" s="9"/>
      <c r="J30" s="29"/>
    </row>
    <row r="31" spans="1:10" ht="12.75" customHeight="1">
      <c r="A31" s="132"/>
      <c r="B31" s="129"/>
      <c r="C31" s="147"/>
      <c r="D31" s="147"/>
      <c r="E31" s="129" t="s">
        <v>62</v>
      </c>
      <c r="F31" s="8"/>
      <c r="G31" s="10"/>
      <c r="H31" s="8"/>
      <c r="I31" s="9"/>
      <c r="J31" s="29"/>
    </row>
    <row r="32" spans="1:10" ht="12.75">
      <c r="A32" s="132"/>
      <c r="B32" s="129"/>
      <c r="C32" s="147"/>
      <c r="D32" s="147"/>
      <c r="E32" s="129"/>
      <c r="F32" s="8"/>
      <c r="G32" s="10"/>
      <c r="H32" s="8"/>
      <c r="I32" s="9"/>
      <c r="J32" s="29"/>
    </row>
    <row r="33" spans="1:10" ht="12.75">
      <c r="A33" s="132"/>
      <c r="B33" s="129"/>
      <c r="C33" s="147"/>
      <c r="D33" s="147"/>
      <c r="E33" s="129"/>
      <c r="F33" s="8"/>
      <c r="G33" s="10"/>
      <c r="H33" s="8"/>
      <c r="I33" s="9"/>
      <c r="J33" s="29"/>
    </row>
    <row r="34" spans="1:10" ht="12.75">
      <c r="A34" s="132"/>
      <c r="B34" s="129"/>
      <c r="C34" s="147"/>
      <c r="D34" s="147"/>
      <c r="E34" s="129"/>
      <c r="F34" s="8"/>
      <c r="G34" s="10"/>
      <c r="H34" s="8"/>
      <c r="I34" s="9"/>
      <c r="J34" s="29"/>
    </row>
    <row r="35" spans="1:10" ht="12.75" customHeight="1">
      <c r="A35" s="132"/>
      <c r="B35" s="129"/>
      <c r="C35" s="147"/>
      <c r="D35" s="147"/>
      <c r="E35" s="129" t="s">
        <v>63</v>
      </c>
      <c r="F35" s="8"/>
      <c r="G35" s="10"/>
      <c r="H35" s="8"/>
      <c r="I35" s="9"/>
      <c r="J35" s="29"/>
    </row>
    <row r="36" spans="1:10" ht="12.75">
      <c r="A36" s="132"/>
      <c r="B36" s="129"/>
      <c r="C36" s="147"/>
      <c r="D36" s="147"/>
      <c r="E36" s="129"/>
      <c r="F36" s="8"/>
      <c r="G36" s="10"/>
      <c r="H36" s="8"/>
      <c r="I36" s="9"/>
      <c r="J36" s="29"/>
    </row>
    <row r="37" spans="1:10" ht="12.75">
      <c r="A37" s="132"/>
      <c r="B37" s="129"/>
      <c r="C37" s="147"/>
      <c r="D37" s="147"/>
      <c r="E37" s="129"/>
      <c r="F37" s="8"/>
      <c r="G37" s="10"/>
      <c r="H37" s="8"/>
      <c r="I37" s="9"/>
      <c r="J37" s="29"/>
    </row>
    <row r="38" spans="1:10" ht="12.75">
      <c r="A38" s="132"/>
      <c r="B38" s="129"/>
      <c r="C38" s="147"/>
      <c r="D38" s="147"/>
      <c r="E38" s="129"/>
      <c r="F38" s="223"/>
      <c r="G38" s="224"/>
      <c r="H38" s="224"/>
      <c r="I38" s="224"/>
      <c r="J38" s="225"/>
    </row>
    <row r="39" spans="1:10" ht="12.75">
      <c r="A39" s="132"/>
      <c r="B39" s="129"/>
      <c r="C39" s="147"/>
      <c r="D39" s="147"/>
      <c r="E39" s="129"/>
      <c r="F39" s="223"/>
      <c r="G39" s="224"/>
      <c r="H39" s="224"/>
      <c r="I39" s="224"/>
      <c r="J39" s="225"/>
    </row>
    <row r="40" spans="1:10" ht="12.75">
      <c r="A40" s="148"/>
      <c r="B40" s="140"/>
      <c r="C40" s="216"/>
      <c r="D40" s="216"/>
      <c r="E40" s="140"/>
      <c r="F40" s="8"/>
      <c r="G40" s="10"/>
      <c r="H40" s="8"/>
      <c r="I40" s="9"/>
      <c r="J40" s="29"/>
    </row>
    <row r="41" spans="1:10" ht="14.25" customHeight="1">
      <c r="A41" s="145" t="s">
        <v>203</v>
      </c>
      <c r="B41" s="139" t="s">
        <v>214</v>
      </c>
      <c r="C41" s="141" t="s">
        <v>263</v>
      </c>
      <c r="D41" s="141" t="s">
        <v>73</v>
      </c>
      <c r="E41" s="139" t="s">
        <v>75</v>
      </c>
      <c r="F41" s="83">
        <v>0</v>
      </c>
      <c r="G41" s="84">
        <v>0</v>
      </c>
      <c r="H41" s="83">
        <v>0</v>
      </c>
      <c r="I41" s="85">
        <f aca="true" t="shared" si="0" ref="I41:I46">SUM(F41:H41)</f>
        <v>0</v>
      </c>
      <c r="J41" s="33" t="s">
        <v>64</v>
      </c>
    </row>
    <row r="42" spans="1:10" ht="12.75">
      <c r="A42" s="131"/>
      <c r="B42" s="129"/>
      <c r="C42" s="147"/>
      <c r="D42" s="142"/>
      <c r="E42" s="129"/>
      <c r="F42" s="80">
        <v>50000</v>
      </c>
      <c r="G42" s="81">
        <v>50000</v>
      </c>
      <c r="H42" s="80">
        <v>0</v>
      </c>
      <c r="I42" s="82">
        <f>SUM(F42:H42)</f>
        <v>100000</v>
      </c>
      <c r="J42" s="29" t="s">
        <v>65</v>
      </c>
    </row>
    <row r="43" spans="1:10" ht="12.75">
      <c r="A43" s="131"/>
      <c r="B43" s="129"/>
      <c r="C43" s="147"/>
      <c r="D43" s="8"/>
      <c r="E43" s="129"/>
      <c r="F43" s="80">
        <v>0</v>
      </c>
      <c r="G43" s="81">
        <v>0</v>
      </c>
      <c r="H43" s="80">
        <v>0</v>
      </c>
      <c r="I43" s="82">
        <f t="shared" si="0"/>
        <v>0</v>
      </c>
      <c r="J43" s="29" t="s">
        <v>68</v>
      </c>
    </row>
    <row r="44" spans="1:10" ht="12.75">
      <c r="A44" s="131"/>
      <c r="B44" s="129"/>
      <c r="C44" s="147"/>
      <c r="D44" s="8"/>
      <c r="E44" s="129"/>
      <c r="F44" s="80">
        <v>0</v>
      </c>
      <c r="G44" s="86">
        <v>0</v>
      </c>
      <c r="H44" s="80">
        <v>0</v>
      </c>
      <c r="I44" s="82">
        <f t="shared" si="0"/>
        <v>0</v>
      </c>
      <c r="J44" s="29" t="s">
        <v>66</v>
      </c>
    </row>
    <row r="45" spans="1:10" ht="12.75" customHeight="1">
      <c r="A45" s="122" t="s">
        <v>275</v>
      </c>
      <c r="B45" s="129" t="s">
        <v>215</v>
      </c>
      <c r="C45" s="147"/>
      <c r="D45" s="8"/>
      <c r="E45" s="129" t="s">
        <v>206</v>
      </c>
      <c r="F45" s="80">
        <v>0</v>
      </c>
      <c r="G45" s="86">
        <v>0</v>
      </c>
      <c r="H45" s="80">
        <v>0</v>
      </c>
      <c r="I45" s="82">
        <f t="shared" si="0"/>
        <v>0</v>
      </c>
      <c r="J45" s="29" t="s">
        <v>69</v>
      </c>
    </row>
    <row r="46" spans="1:10" ht="12.75" customHeight="1">
      <c r="A46" s="132" t="s">
        <v>72</v>
      </c>
      <c r="B46" s="129"/>
      <c r="C46" s="147"/>
      <c r="D46" s="8"/>
      <c r="E46" s="129"/>
      <c r="F46" s="80">
        <v>42000</v>
      </c>
      <c r="G46" s="81">
        <v>40000</v>
      </c>
      <c r="H46" s="80">
        <v>30000</v>
      </c>
      <c r="I46" s="82">
        <f t="shared" si="0"/>
        <v>112000</v>
      </c>
      <c r="J46" s="41" t="s">
        <v>67</v>
      </c>
    </row>
    <row r="47" spans="1:10" ht="12.75">
      <c r="A47" s="132"/>
      <c r="B47" s="129"/>
      <c r="C47" s="147"/>
      <c r="D47" s="8"/>
      <c r="E47" s="129"/>
      <c r="F47" s="8"/>
      <c r="G47" s="10"/>
      <c r="H47" s="8"/>
      <c r="I47" s="9"/>
      <c r="J47" s="29"/>
    </row>
    <row r="48" spans="1:10" ht="12.75">
      <c r="A48" s="30"/>
      <c r="B48" s="11"/>
      <c r="C48" s="147"/>
      <c r="D48" s="8"/>
      <c r="E48" s="129"/>
      <c r="F48" s="8"/>
      <c r="G48" s="10"/>
      <c r="H48" s="8"/>
      <c r="I48" s="9"/>
      <c r="J48" s="29"/>
    </row>
    <row r="49" spans="1:10" ht="12.75">
      <c r="A49" s="30"/>
      <c r="B49" s="11"/>
      <c r="C49" s="147"/>
      <c r="D49" s="8"/>
      <c r="E49" s="129"/>
      <c r="F49" s="8"/>
      <c r="G49" s="10"/>
      <c r="H49" s="8"/>
      <c r="I49" s="9"/>
      <c r="J49" s="29"/>
    </row>
    <row r="50" spans="1:10" ht="12.75">
      <c r="A50" s="30"/>
      <c r="B50" s="65"/>
      <c r="C50" s="147"/>
      <c r="D50" s="8"/>
      <c r="E50" s="129" t="s">
        <v>235</v>
      </c>
      <c r="F50" s="8"/>
      <c r="G50" s="10"/>
      <c r="H50" s="8"/>
      <c r="I50" s="9"/>
      <c r="J50" s="29"/>
    </row>
    <row r="51" spans="1:10" ht="12.75">
      <c r="A51" s="30"/>
      <c r="B51" s="65"/>
      <c r="C51" s="147"/>
      <c r="D51" s="8"/>
      <c r="E51" s="129"/>
      <c r="F51" s="8"/>
      <c r="G51" s="10"/>
      <c r="H51" s="8"/>
      <c r="I51" s="9"/>
      <c r="J51" s="29"/>
    </row>
    <row r="52" spans="1:10" ht="12.75">
      <c r="A52" s="30"/>
      <c r="B52" s="65"/>
      <c r="C52" s="21"/>
      <c r="D52" s="8"/>
      <c r="E52" s="129"/>
      <c r="F52" s="8"/>
      <c r="G52" s="10"/>
      <c r="H52" s="8"/>
      <c r="I52" s="9"/>
      <c r="J52" s="29"/>
    </row>
    <row r="53" spans="1:10" ht="12.75">
      <c r="A53" s="30"/>
      <c r="B53" s="65"/>
      <c r="C53" s="21"/>
      <c r="D53" s="8"/>
      <c r="E53" s="129"/>
      <c r="F53" s="8"/>
      <c r="G53" s="10"/>
      <c r="H53" s="8"/>
      <c r="I53" s="9"/>
      <c r="J53" s="29"/>
    </row>
    <row r="54" spans="1:10" ht="12.75">
      <c r="A54" s="30"/>
      <c r="B54" s="65"/>
      <c r="C54" s="21"/>
      <c r="D54" s="8"/>
      <c r="E54" s="129"/>
      <c r="F54" s="8"/>
      <c r="G54" s="10"/>
      <c r="H54" s="8"/>
      <c r="I54" s="9"/>
      <c r="J54" s="29"/>
    </row>
    <row r="55" spans="1:10" ht="12.75">
      <c r="A55" s="31"/>
      <c r="B55" s="70"/>
      <c r="C55" s="69"/>
      <c r="D55" s="18"/>
      <c r="E55" s="140"/>
      <c r="F55" s="18"/>
      <c r="G55" s="16"/>
      <c r="H55" s="18"/>
      <c r="I55" s="19"/>
      <c r="J55" s="32"/>
    </row>
    <row r="56" spans="1:10" ht="12.75" customHeight="1">
      <c r="A56" s="131" t="s">
        <v>218</v>
      </c>
      <c r="B56" s="129" t="s">
        <v>217</v>
      </c>
      <c r="C56" s="141" t="s">
        <v>262</v>
      </c>
      <c r="D56" s="136" t="s">
        <v>88</v>
      </c>
      <c r="E56" s="134" t="s">
        <v>207</v>
      </c>
      <c r="F56" s="80">
        <v>0</v>
      </c>
      <c r="G56" s="81">
        <v>0</v>
      </c>
      <c r="H56" s="80">
        <v>0</v>
      </c>
      <c r="I56" s="82">
        <f aca="true" t="shared" si="1" ref="I56:I61">SUM(F56:H56)</f>
        <v>0</v>
      </c>
      <c r="J56" s="29" t="s">
        <v>64</v>
      </c>
    </row>
    <row r="57" spans="1:10" ht="12.75">
      <c r="A57" s="131"/>
      <c r="B57" s="129"/>
      <c r="C57" s="147"/>
      <c r="D57" s="136"/>
      <c r="E57" s="134"/>
      <c r="F57" s="80">
        <v>0</v>
      </c>
      <c r="G57" s="81">
        <v>0</v>
      </c>
      <c r="H57" s="80">
        <v>0</v>
      </c>
      <c r="I57" s="82">
        <f t="shared" si="1"/>
        <v>0</v>
      </c>
      <c r="J57" s="29" t="s">
        <v>65</v>
      </c>
    </row>
    <row r="58" spans="1:10" ht="12.75">
      <c r="A58" s="131"/>
      <c r="B58" s="129"/>
      <c r="C58" s="147"/>
      <c r="D58" s="136"/>
      <c r="E58" s="134"/>
      <c r="F58" s="80">
        <v>28500</v>
      </c>
      <c r="G58" s="81">
        <v>31500</v>
      </c>
      <c r="H58" s="80">
        <v>0</v>
      </c>
      <c r="I58" s="82">
        <f>SUM(F58:H58)</f>
        <v>60000</v>
      </c>
      <c r="J58" s="29" t="s">
        <v>68</v>
      </c>
    </row>
    <row r="59" spans="1:10" ht="12.75">
      <c r="A59" s="131"/>
      <c r="B59" s="129"/>
      <c r="C59" s="147"/>
      <c r="D59" s="136"/>
      <c r="E59" s="134"/>
      <c r="F59" s="80">
        <v>0</v>
      </c>
      <c r="G59" s="81">
        <v>0</v>
      </c>
      <c r="H59" s="80">
        <v>0</v>
      </c>
      <c r="I59" s="82">
        <f t="shared" si="1"/>
        <v>0</v>
      </c>
      <c r="J59" s="29" t="s">
        <v>66</v>
      </c>
    </row>
    <row r="60" spans="1:10" ht="12.75" customHeight="1">
      <c r="A60" s="131"/>
      <c r="B60" s="129" t="s">
        <v>85</v>
      </c>
      <c r="C60" s="147"/>
      <c r="D60" s="23"/>
      <c r="E60" s="134" t="s">
        <v>208</v>
      </c>
      <c r="F60" s="80">
        <v>15000</v>
      </c>
      <c r="G60" s="86">
        <v>33500</v>
      </c>
      <c r="H60" s="80">
        <v>11500</v>
      </c>
      <c r="I60" s="82">
        <f t="shared" si="1"/>
        <v>60000</v>
      </c>
      <c r="J60" s="52" t="s">
        <v>69</v>
      </c>
    </row>
    <row r="61" spans="1:10" ht="12.75" customHeight="1">
      <c r="A61" s="131"/>
      <c r="B61" s="129"/>
      <c r="C61" s="147"/>
      <c r="D61" s="8"/>
      <c r="E61" s="134"/>
      <c r="F61" s="80">
        <v>15000</v>
      </c>
      <c r="G61" s="81">
        <v>10000</v>
      </c>
      <c r="H61" s="80">
        <v>10000</v>
      </c>
      <c r="I61" s="82">
        <f t="shared" si="1"/>
        <v>35000</v>
      </c>
      <c r="J61" s="41" t="s">
        <v>67</v>
      </c>
    </row>
    <row r="62" spans="1:10" ht="12.75">
      <c r="A62" s="121" t="s">
        <v>276</v>
      </c>
      <c r="B62" s="129"/>
      <c r="C62" s="147"/>
      <c r="D62" s="8"/>
      <c r="E62" s="134"/>
      <c r="F62" s="8"/>
      <c r="G62" s="10"/>
      <c r="H62" s="8"/>
      <c r="I62" s="9"/>
      <c r="J62" s="29"/>
    </row>
    <row r="63" spans="1:10" ht="12.75">
      <c r="A63" s="34"/>
      <c r="B63" s="129"/>
      <c r="C63" s="147"/>
      <c r="D63" s="8"/>
      <c r="E63" s="134"/>
      <c r="F63" s="8"/>
      <c r="G63" s="10"/>
      <c r="H63" s="8"/>
      <c r="I63" s="9"/>
      <c r="J63" s="29"/>
    </row>
    <row r="64" spans="1:10" ht="12.75">
      <c r="A64" s="190" t="s">
        <v>84</v>
      </c>
      <c r="B64" s="129"/>
      <c r="C64" s="147"/>
      <c r="D64" s="8"/>
      <c r="E64" s="134"/>
      <c r="F64" s="8"/>
      <c r="G64" s="10"/>
      <c r="H64" s="8"/>
      <c r="I64" s="9"/>
      <c r="J64" s="29"/>
    </row>
    <row r="65" spans="1:10" ht="12.75" customHeight="1">
      <c r="A65" s="191"/>
      <c r="B65" s="129"/>
      <c r="C65" s="147"/>
      <c r="D65" s="8"/>
      <c r="E65" s="134"/>
      <c r="F65" s="8"/>
      <c r="G65" s="10"/>
      <c r="H65" s="8"/>
      <c r="I65" s="9"/>
      <c r="J65" s="29"/>
    </row>
    <row r="66" spans="1:10" ht="12.75" customHeight="1">
      <c r="A66" s="191"/>
      <c r="B66" s="129"/>
      <c r="C66" s="147"/>
      <c r="D66" s="8"/>
      <c r="E66" s="129" t="s">
        <v>209</v>
      </c>
      <c r="F66" s="8"/>
      <c r="G66" s="10"/>
      <c r="H66" s="8"/>
      <c r="I66" s="9"/>
      <c r="J66" s="29"/>
    </row>
    <row r="67" spans="1:10" ht="12.75" customHeight="1">
      <c r="A67" s="191"/>
      <c r="B67" s="134" t="s">
        <v>86</v>
      </c>
      <c r="C67" s="147"/>
      <c r="D67" s="8"/>
      <c r="E67" s="129"/>
      <c r="F67" s="8"/>
      <c r="G67" s="10"/>
      <c r="H67" s="8"/>
      <c r="I67" s="9"/>
      <c r="J67" s="29"/>
    </row>
    <row r="68" spans="1:10" ht="12.75" customHeight="1">
      <c r="A68" s="191"/>
      <c r="B68" s="134"/>
      <c r="C68" s="147"/>
      <c r="D68" s="8"/>
      <c r="E68" s="129"/>
      <c r="F68" s="8"/>
      <c r="G68" s="10"/>
      <c r="H68" s="8"/>
      <c r="I68" s="9"/>
      <c r="J68" s="29"/>
    </row>
    <row r="69" spans="1:10" ht="12.75" customHeight="1">
      <c r="A69" s="30"/>
      <c r="B69" s="134"/>
      <c r="C69" s="147"/>
      <c r="D69" s="8"/>
      <c r="E69" s="129"/>
      <c r="F69" s="8"/>
      <c r="G69" s="10"/>
      <c r="H69" s="8"/>
      <c r="I69" s="9"/>
      <c r="J69" s="29"/>
    </row>
    <row r="70" spans="1:10" ht="12.75">
      <c r="A70" s="30"/>
      <c r="B70" s="134"/>
      <c r="C70" s="147"/>
      <c r="D70" s="8"/>
      <c r="E70" s="129"/>
      <c r="F70" s="8"/>
      <c r="G70" s="10"/>
      <c r="H70" s="8"/>
      <c r="I70" s="9"/>
      <c r="J70" s="29"/>
    </row>
    <row r="71" spans="1:10" ht="12.75" customHeight="1">
      <c r="A71" s="30"/>
      <c r="B71" s="134"/>
      <c r="C71" s="147"/>
      <c r="D71" s="8"/>
      <c r="E71" s="129"/>
      <c r="F71" s="8"/>
      <c r="G71" s="10"/>
      <c r="H71" s="8"/>
      <c r="I71" s="9"/>
      <c r="J71" s="29"/>
    </row>
    <row r="72" spans="1:10" ht="12.75" customHeight="1">
      <c r="A72" s="30"/>
      <c r="B72" s="134"/>
      <c r="C72" s="7"/>
      <c r="D72" s="8"/>
      <c r="E72" s="129" t="s">
        <v>210</v>
      </c>
      <c r="F72" s="8"/>
      <c r="G72" s="10"/>
      <c r="H72" s="8"/>
      <c r="I72" s="9"/>
      <c r="J72" s="29"/>
    </row>
    <row r="73" spans="1:10" ht="12.75" customHeight="1">
      <c r="A73" s="30"/>
      <c r="B73" s="134" t="s">
        <v>87</v>
      </c>
      <c r="C73" s="7"/>
      <c r="D73" s="8"/>
      <c r="E73" s="129"/>
      <c r="F73" s="8"/>
      <c r="G73" s="10"/>
      <c r="H73" s="8"/>
      <c r="I73" s="9"/>
      <c r="J73" s="29"/>
    </row>
    <row r="74" spans="1:10" ht="12.75" customHeight="1">
      <c r="A74" s="34"/>
      <c r="B74" s="134"/>
      <c r="C74" s="7"/>
      <c r="D74" s="8"/>
      <c r="E74" s="129"/>
      <c r="F74" s="8"/>
      <c r="G74" s="10"/>
      <c r="H74" s="8"/>
      <c r="I74" s="9"/>
      <c r="J74" s="29"/>
    </row>
    <row r="75" spans="1:10" ht="12.75">
      <c r="A75" s="34"/>
      <c r="B75" s="134"/>
      <c r="C75" s="7"/>
      <c r="D75" s="8"/>
      <c r="E75" s="129"/>
      <c r="F75" s="8"/>
      <c r="G75" s="10"/>
      <c r="H75" s="8"/>
      <c r="I75" s="9"/>
      <c r="J75" s="29"/>
    </row>
    <row r="76" spans="1:10" ht="12.75" customHeight="1">
      <c r="A76" s="34"/>
      <c r="B76" s="129" t="s">
        <v>205</v>
      </c>
      <c r="C76" s="7"/>
      <c r="D76" s="8"/>
      <c r="E76" s="129"/>
      <c r="F76" s="8"/>
      <c r="G76" s="10"/>
      <c r="H76" s="8"/>
      <c r="I76" s="9"/>
      <c r="J76" s="52"/>
    </row>
    <row r="77" spans="1:10" ht="12.75" customHeight="1">
      <c r="A77" s="34"/>
      <c r="B77" s="129"/>
      <c r="C77" s="7"/>
      <c r="D77" s="8"/>
      <c r="E77" s="129"/>
      <c r="F77" s="8"/>
      <c r="G77" s="10"/>
      <c r="H77" s="8"/>
      <c r="I77" s="9"/>
      <c r="J77" s="53"/>
    </row>
    <row r="78" spans="1:10" ht="12.75" customHeight="1">
      <c r="A78" s="34"/>
      <c r="B78" s="129"/>
      <c r="C78" s="7"/>
      <c r="D78" s="8"/>
      <c r="E78" s="129"/>
      <c r="F78" s="8"/>
      <c r="G78" s="10"/>
      <c r="H78" s="8"/>
      <c r="I78" s="9"/>
      <c r="J78" s="53"/>
    </row>
    <row r="79" spans="1:10" ht="12.75" customHeight="1">
      <c r="A79" s="34"/>
      <c r="B79" s="11"/>
      <c r="C79" s="7"/>
      <c r="D79" s="8"/>
      <c r="E79" s="129"/>
      <c r="F79" s="8"/>
      <c r="G79" s="10"/>
      <c r="H79" s="8"/>
      <c r="I79" s="9"/>
      <c r="J79" s="53"/>
    </row>
    <row r="80" spans="1:10" ht="12.75" customHeight="1">
      <c r="A80" s="34"/>
      <c r="B80" s="11"/>
      <c r="C80" s="7"/>
      <c r="D80" s="8"/>
      <c r="E80" s="129"/>
      <c r="F80" s="8"/>
      <c r="G80" s="10"/>
      <c r="H80" s="8"/>
      <c r="I80" s="9"/>
      <c r="J80" s="53"/>
    </row>
    <row r="81" spans="1:10" ht="12.75" customHeight="1">
      <c r="A81" s="34"/>
      <c r="C81" s="7"/>
      <c r="D81" s="8"/>
      <c r="E81" s="129" t="s">
        <v>216</v>
      </c>
      <c r="F81" s="8"/>
      <c r="G81" s="10"/>
      <c r="H81" s="8"/>
      <c r="I81" s="9"/>
      <c r="J81" s="29"/>
    </row>
    <row r="82" spans="1:10" ht="12.75" customHeight="1">
      <c r="A82" s="34"/>
      <c r="C82" s="7"/>
      <c r="D82" s="8"/>
      <c r="E82" s="129"/>
      <c r="F82" s="8"/>
      <c r="G82" s="10"/>
      <c r="H82" s="8"/>
      <c r="I82" s="9"/>
      <c r="J82" s="29"/>
    </row>
    <row r="83" spans="1:10" ht="12.75" customHeight="1">
      <c r="A83" s="34"/>
      <c r="C83" s="7"/>
      <c r="D83" s="8"/>
      <c r="E83" s="129"/>
      <c r="F83" s="8"/>
      <c r="G83" s="10"/>
      <c r="H83" s="8"/>
      <c r="I83" s="9"/>
      <c r="J83" s="29"/>
    </row>
    <row r="84" spans="1:10" ht="12.75" customHeight="1">
      <c r="A84" s="34"/>
      <c r="C84" s="7"/>
      <c r="D84" s="8"/>
      <c r="E84" s="129"/>
      <c r="F84" s="8"/>
      <c r="G84" s="10"/>
      <c r="H84" s="8"/>
      <c r="I84" s="9"/>
      <c r="J84" s="29"/>
    </row>
    <row r="85" spans="1:10" ht="12.75" customHeight="1">
      <c r="A85" s="34"/>
      <c r="C85" s="7"/>
      <c r="D85" s="8"/>
      <c r="E85" s="129"/>
      <c r="F85" s="8"/>
      <c r="G85" s="10"/>
      <c r="H85" s="8"/>
      <c r="I85" s="9"/>
      <c r="J85" s="29"/>
    </row>
    <row r="86" spans="1:10" ht="12.75">
      <c r="A86" s="34"/>
      <c r="B86" s="11"/>
      <c r="C86" s="7"/>
      <c r="D86" s="8"/>
      <c r="E86" s="129" t="s">
        <v>211</v>
      </c>
      <c r="F86" s="8"/>
      <c r="G86" s="10"/>
      <c r="H86" s="8"/>
      <c r="I86" s="9"/>
      <c r="J86" s="29"/>
    </row>
    <row r="87" spans="1:10" ht="12.75">
      <c r="A87" s="34"/>
      <c r="B87" s="10"/>
      <c r="C87" s="7"/>
      <c r="D87" s="8"/>
      <c r="E87" s="129"/>
      <c r="F87" s="8"/>
      <c r="G87" s="10"/>
      <c r="H87" s="8"/>
      <c r="I87" s="9"/>
      <c r="J87" s="29"/>
    </row>
    <row r="88" spans="1:10" ht="12.75" customHeight="1">
      <c r="A88" s="34"/>
      <c r="B88" s="10"/>
      <c r="C88" s="7"/>
      <c r="D88" s="8"/>
      <c r="E88" s="129"/>
      <c r="F88" s="8"/>
      <c r="G88" s="10"/>
      <c r="H88" s="8"/>
      <c r="I88" s="9"/>
      <c r="J88" s="29"/>
    </row>
    <row r="89" spans="1:10" ht="12.75">
      <c r="A89" s="34"/>
      <c r="B89" s="10"/>
      <c r="C89" s="7"/>
      <c r="D89" s="8"/>
      <c r="E89" s="129"/>
      <c r="F89" s="8"/>
      <c r="G89" s="10"/>
      <c r="H89" s="8"/>
      <c r="I89" s="9"/>
      <c r="J89" s="29"/>
    </row>
    <row r="90" spans="1:10" ht="12.75">
      <c r="A90" s="34"/>
      <c r="B90" s="10"/>
      <c r="C90" s="7"/>
      <c r="D90" s="8"/>
      <c r="E90" s="150" t="s">
        <v>212</v>
      </c>
      <c r="F90" s="8"/>
      <c r="G90" s="10"/>
      <c r="H90" s="8"/>
      <c r="I90" s="9"/>
      <c r="J90" s="29"/>
    </row>
    <row r="91" spans="1:10" ht="12.75">
      <c r="A91" s="34"/>
      <c r="B91" s="10"/>
      <c r="C91" s="7"/>
      <c r="D91" s="8"/>
      <c r="E91" s="187"/>
      <c r="F91" s="8"/>
      <c r="G91" s="10"/>
      <c r="H91" s="8"/>
      <c r="I91" s="9"/>
      <c r="J91" s="29"/>
    </row>
    <row r="92" spans="1:10" ht="12.75">
      <c r="A92" s="34"/>
      <c r="B92" s="10"/>
      <c r="C92" s="7"/>
      <c r="D92" s="8"/>
      <c r="E92" s="187"/>
      <c r="F92" s="8"/>
      <c r="G92" s="10"/>
      <c r="H92" s="8"/>
      <c r="I92" s="9"/>
      <c r="J92" s="29"/>
    </row>
    <row r="93" spans="1:10" ht="12.75">
      <c r="A93" s="35"/>
      <c r="B93" s="16"/>
      <c r="C93" s="17"/>
      <c r="D93" s="18"/>
      <c r="E93" s="188"/>
      <c r="F93" s="18"/>
      <c r="G93" s="16"/>
      <c r="H93" s="18"/>
      <c r="I93" s="19"/>
      <c r="J93" s="32"/>
    </row>
    <row r="94" spans="1:10" ht="12.75" customHeight="1">
      <c r="A94" s="185" t="s">
        <v>89</v>
      </c>
      <c r="B94" s="144" t="s">
        <v>219</v>
      </c>
      <c r="C94" s="141" t="s">
        <v>261</v>
      </c>
      <c r="D94" s="135" t="s">
        <v>91</v>
      </c>
      <c r="E94" s="144" t="s">
        <v>251</v>
      </c>
      <c r="F94" s="87">
        <v>0</v>
      </c>
      <c r="G94" s="88">
        <v>40306</v>
      </c>
      <c r="H94" s="87">
        <v>42894</v>
      </c>
      <c r="I94" s="89">
        <f aca="true" t="shared" si="2" ref="I94:I99">SUM(F94:H94)</f>
        <v>83200</v>
      </c>
      <c r="J94" s="59" t="s">
        <v>64</v>
      </c>
    </row>
    <row r="95" spans="1:10" ht="12.75">
      <c r="A95" s="186"/>
      <c r="B95" s="134"/>
      <c r="C95" s="147"/>
      <c r="D95" s="136"/>
      <c r="E95" s="134"/>
      <c r="F95" s="72">
        <v>0</v>
      </c>
      <c r="G95" s="74">
        <v>14000</v>
      </c>
      <c r="H95" s="72">
        <v>10000</v>
      </c>
      <c r="I95" s="73">
        <f t="shared" si="2"/>
        <v>24000</v>
      </c>
      <c r="J95" s="60" t="s">
        <v>65</v>
      </c>
    </row>
    <row r="96" spans="1:10" ht="12.75">
      <c r="A96" s="186"/>
      <c r="B96" s="134"/>
      <c r="C96" s="147"/>
      <c r="D96" s="136"/>
      <c r="E96" s="134"/>
      <c r="F96" s="72">
        <v>5000</v>
      </c>
      <c r="G96" s="74">
        <v>8500</v>
      </c>
      <c r="H96" s="72">
        <v>5500</v>
      </c>
      <c r="I96" s="73">
        <f>SUM(F96:H96)</f>
        <v>19000</v>
      </c>
      <c r="J96" s="41" t="s">
        <v>68</v>
      </c>
    </row>
    <row r="97" spans="1:10" ht="12.75" customHeight="1">
      <c r="A97" s="186"/>
      <c r="B97" s="134"/>
      <c r="C97" s="147"/>
      <c r="D97" s="136"/>
      <c r="E97" s="134" t="s">
        <v>92</v>
      </c>
      <c r="F97" s="72">
        <v>0</v>
      </c>
      <c r="G97" s="74">
        <v>0</v>
      </c>
      <c r="H97" s="72">
        <v>0</v>
      </c>
      <c r="I97" s="73">
        <f t="shared" si="2"/>
        <v>0</v>
      </c>
      <c r="J97" s="60" t="s">
        <v>66</v>
      </c>
    </row>
    <row r="98" spans="1:10" ht="12.75" customHeight="1">
      <c r="A98" s="123" t="s">
        <v>277</v>
      </c>
      <c r="B98" s="134"/>
      <c r="C98" s="147"/>
      <c r="D98" s="136"/>
      <c r="E98" s="134"/>
      <c r="F98" s="72">
        <v>0</v>
      </c>
      <c r="G98" s="90">
        <v>21000</v>
      </c>
      <c r="H98" s="72">
        <v>44000</v>
      </c>
      <c r="I98" s="73">
        <f t="shared" si="2"/>
        <v>65000</v>
      </c>
      <c r="J98" s="60" t="s">
        <v>69</v>
      </c>
    </row>
    <row r="99" spans="1:10" ht="12.75" customHeight="1">
      <c r="A99" s="30"/>
      <c r="B99" s="66"/>
      <c r="C99" s="147"/>
      <c r="D99" s="136"/>
      <c r="E99" s="134"/>
      <c r="F99" s="72">
        <v>0</v>
      </c>
      <c r="G99" s="74">
        <v>2500</v>
      </c>
      <c r="H99" s="72">
        <v>2500</v>
      </c>
      <c r="I99" s="73">
        <f t="shared" si="2"/>
        <v>5000</v>
      </c>
      <c r="J99" s="41" t="s">
        <v>67</v>
      </c>
    </row>
    <row r="100" spans="1:10" ht="12.75">
      <c r="A100" s="170" t="s">
        <v>90</v>
      </c>
      <c r="B100" s="8"/>
      <c r="C100" s="147"/>
      <c r="D100" s="23"/>
      <c r="E100" s="134"/>
      <c r="F100" s="56"/>
      <c r="G100" s="57"/>
      <c r="H100" s="56"/>
      <c r="I100" s="58"/>
      <c r="J100" s="41"/>
    </row>
    <row r="101" spans="1:10" ht="12.75">
      <c r="A101" s="138"/>
      <c r="B101" s="8"/>
      <c r="C101" s="147"/>
      <c r="D101" s="8"/>
      <c r="E101" s="134"/>
      <c r="F101" s="8"/>
      <c r="G101" s="10"/>
      <c r="H101" s="8"/>
      <c r="I101" s="9"/>
      <c r="J101" s="29"/>
    </row>
    <row r="102" spans="1:10" ht="12.75" customHeight="1">
      <c r="A102" s="138"/>
      <c r="B102" s="8"/>
      <c r="C102" s="147"/>
      <c r="D102" s="8"/>
      <c r="E102" s="129" t="s">
        <v>220</v>
      </c>
      <c r="F102" s="8"/>
      <c r="G102" s="10"/>
      <c r="H102" s="8"/>
      <c r="I102" s="9"/>
      <c r="J102" s="29"/>
    </row>
    <row r="103" spans="1:10" ht="12.75" customHeight="1">
      <c r="A103" s="30"/>
      <c r="B103" s="8"/>
      <c r="C103" s="147"/>
      <c r="D103" s="8"/>
      <c r="E103" s="129"/>
      <c r="F103" s="8"/>
      <c r="G103" s="10"/>
      <c r="H103" s="8"/>
      <c r="I103" s="9"/>
      <c r="J103" s="29"/>
    </row>
    <row r="104" spans="1:10" ht="12.75">
      <c r="A104" s="30"/>
      <c r="B104" s="8"/>
      <c r="C104" s="147"/>
      <c r="D104" s="8"/>
      <c r="E104" s="129"/>
      <c r="F104" s="8"/>
      <c r="G104" s="10"/>
      <c r="H104" s="8"/>
      <c r="I104" s="9"/>
      <c r="J104" s="29"/>
    </row>
    <row r="105" spans="1:10" ht="12.75">
      <c r="A105" s="30"/>
      <c r="B105" s="8"/>
      <c r="C105" s="147"/>
      <c r="D105" s="8"/>
      <c r="E105" s="129"/>
      <c r="F105" s="8"/>
      <c r="G105" s="10"/>
      <c r="H105" s="8"/>
      <c r="I105" s="9"/>
      <c r="J105" s="29"/>
    </row>
    <row r="106" spans="1:10" ht="12.75">
      <c r="A106" s="30"/>
      <c r="B106" s="8"/>
      <c r="C106" s="147"/>
      <c r="D106" s="8"/>
      <c r="E106" s="129"/>
      <c r="F106" s="8"/>
      <c r="G106" s="10"/>
      <c r="H106" s="8"/>
      <c r="I106" s="9"/>
      <c r="J106" s="29"/>
    </row>
    <row r="107" spans="1:10" ht="12.75">
      <c r="A107" s="30"/>
      <c r="B107" s="8"/>
      <c r="C107" s="147"/>
      <c r="D107" s="8"/>
      <c r="E107" s="129"/>
      <c r="F107" s="8"/>
      <c r="G107" s="10"/>
      <c r="H107" s="8"/>
      <c r="I107" s="9"/>
      <c r="J107" s="29"/>
    </row>
    <row r="108" spans="1:10" ht="12.75">
      <c r="A108" s="30"/>
      <c r="B108" s="8"/>
      <c r="C108" s="147"/>
      <c r="D108" s="8"/>
      <c r="E108" s="129"/>
      <c r="F108" s="8"/>
      <c r="G108" s="10"/>
      <c r="H108" s="8"/>
      <c r="I108" s="9"/>
      <c r="J108" s="29"/>
    </row>
    <row r="109" spans="1:10" ht="12.75">
      <c r="A109" s="30"/>
      <c r="B109" s="8"/>
      <c r="C109" s="147"/>
      <c r="D109" s="8"/>
      <c r="E109" s="129"/>
      <c r="F109" s="8"/>
      <c r="G109" s="10"/>
      <c r="H109" s="8"/>
      <c r="I109" s="9"/>
      <c r="J109" s="29"/>
    </row>
    <row r="110" spans="1:10" ht="13.5" thickBot="1">
      <c r="A110" s="30"/>
      <c r="B110" s="8"/>
      <c r="C110" s="189"/>
      <c r="D110" s="8"/>
      <c r="E110" s="129"/>
      <c r="F110" s="8"/>
      <c r="G110" s="10"/>
      <c r="H110" s="8"/>
      <c r="I110" s="9"/>
      <c r="J110" s="29"/>
    </row>
    <row r="111" spans="1:10" ht="19.5" customHeight="1" thickBot="1">
      <c r="A111" s="157" t="s">
        <v>93</v>
      </c>
      <c r="B111" s="158"/>
      <c r="C111" s="158"/>
      <c r="D111" s="158"/>
      <c r="E111" s="158"/>
      <c r="F111" s="158"/>
      <c r="G111" s="158"/>
      <c r="H111" s="158"/>
      <c r="I111" s="211"/>
      <c r="J111" s="4"/>
    </row>
    <row r="112" spans="1:10" ht="12.75" customHeight="1">
      <c r="A112" s="117" t="s">
        <v>94</v>
      </c>
      <c r="B112" s="160" t="s">
        <v>240</v>
      </c>
      <c r="C112" s="163" t="s">
        <v>260</v>
      </c>
      <c r="D112" s="176" t="s">
        <v>97</v>
      </c>
      <c r="E112" s="160" t="s">
        <v>98</v>
      </c>
      <c r="F112" s="79">
        <v>41600</v>
      </c>
      <c r="G112" s="91">
        <v>24563</v>
      </c>
      <c r="H112" s="79">
        <v>25437</v>
      </c>
      <c r="I112" s="76">
        <f aca="true" t="shared" si="3" ref="I112:I117">SUM(F112:H112)</f>
        <v>91600</v>
      </c>
      <c r="J112" s="43" t="s">
        <v>64</v>
      </c>
    </row>
    <row r="113" spans="1:10" ht="12.75">
      <c r="A113" s="131"/>
      <c r="B113" s="129"/>
      <c r="C113" s="147"/>
      <c r="D113" s="177"/>
      <c r="E113" s="129"/>
      <c r="F113" s="72">
        <v>50000</v>
      </c>
      <c r="G113" s="74">
        <v>30000</v>
      </c>
      <c r="H113" s="72">
        <v>150000</v>
      </c>
      <c r="I113" s="73">
        <f t="shared" si="3"/>
        <v>230000</v>
      </c>
      <c r="J113" s="60" t="s">
        <v>65</v>
      </c>
    </row>
    <row r="114" spans="1:10" ht="12.75">
      <c r="A114" s="131"/>
      <c r="B114" s="129"/>
      <c r="C114" s="147"/>
      <c r="D114" s="177"/>
      <c r="E114" s="129"/>
      <c r="F114" s="72">
        <v>14000</v>
      </c>
      <c r="G114" s="74">
        <v>19500</v>
      </c>
      <c r="H114" s="72">
        <v>26500</v>
      </c>
      <c r="I114" s="73">
        <f t="shared" si="3"/>
        <v>60000</v>
      </c>
      <c r="J114" s="41" t="s">
        <v>68</v>
      </c>
    </row>
    <row r="115" spans="1:10" ht="12.75">
      <c r="A115" s="131"/>
      <c r="B115" s="129"/>
      <c r="C115" s="147"/>
      <c r="D115" s="177"/>
      <c r="E115" s="129"/>
      <c r="F115" s="72">
        <v>0</v>
      </c>
      <c r="G115" s="74">
        <v>0</v>
      </c>
      <c r="H115" s="72">
        <v>0</v>
      </c>
      <c r="I115" s="73">
        <f t="shared" si="3"/>
        <v>0</v>
      </c>
      <c r="J115" s="41" t="s">
        <v>66</v>
      </c>
    </row>
    <row r="116" spans="1:10" ht="12.75">
      <c r="A116" s="131"/>
      <c r="B116" s="129"/>
      <c r="C116" s="147"/>
      <c r="D116" s="177"/>
      <c r="E116" s="129"/>
      <c r="F116" s="72">
        <v>0</v>
      </c>
      <c r="G116" s="90">
        <v>0</v>
      </c>
      <c r="H116" s="72">
        <v>0</v>
      </c>
      <c r="I116" s="73">
        <f t="shared" si="3"/>
        <v>0</v>
      </c>
      <c r="J116" s="41" t="s">
        <v>69</v>
      </c>
    </row>
    <row r="117" spans="1:10" ht="12.75">
      <c r="A117" s="124" t="s">
        <v>278</v>
      </c>
      <c r="B117" s="129"/>
      <c r="C117" s="147"/>
      <c r="D117" s="177"/>
      <c r="E117" s="129"/>
      <c r="F117" s="72">
        <v>5000</v>
      </c>
      <c r="G117" s="74">
        <v>7000</v>
      </c>
      <c r="H117" s="72">
        <v>5000</v>
      </c>
      <c r="I117" s="73">
        <f t="shared" si="3"/>
        <v>17000</v>
      </c>
      <c r="J117" s="41" t="s">
        <v>67</v>
      </c>
    </row>
    <row r="118" spans="1:10" ht="12.75">
      <c r="A118" s="34"/>
      <c r="B118" s="129"/>
      <c r="C118" s="147"/>
      <c r="D118" s="177"/>
      <c r="E118" s="129"/>
      <c r="F118" s="56"/>
      <c r="G118" s="57"/>
      <c r="H118" s="56"/>
      <c r="I118" s="58"/>
      <c r="J118" s="41"/>
    </row>
    <row r="119" spans="1:10" ht="12.75">
      <c r="A119" s="132" t="s">
        <v>95</v>
      </c>
      <c r="B119" s="129"/>
      <c r="C119" s="147"/>
      <c r="D119" s="21"/>
      <c r="E119" s="129" t="s">
        <v>99</v>
      </c>
      <c r="F119" s="8"/>
      <c r="G119" s="10"/>
      <c r="H119" s="8"/>
      <c r="I119" s="9"/>
      <c r="J119" s="29"/>
    </row>
    <row r="120" spans="1:10" ht="12.75">
      <c r="A120" s="132"/>
      <c r="B120" s="129"/>
      <c r="C120" s="147"/>
      <c r="D120" s="21"/>
      <c r="E120" s="129"/>
      <c r="F120" s="8"/>
      <c r="G120" s="10"/>
      <c r="H120" s="8"/>
      <c r="I120" s="9"/>
      <c r="J120" s="29"/>
    </row>
    <row r="121" spans="1:10" ht="12.75">
      <c r="A121" s="132"/>
      <c r="B121" s="129" t="s">
        <v>222</v>
      </c>
      <c r="C121" s="147"/>
      <c r="D121" s="21"/>
      <c r="E121" s="129"/>
      <c r="F121" s="8"/>
      <c r="G121" s="10"/>
      <c r="H121" s="8"/>
      <c r="I121" s="9"/>
      <c r="J121" s="29"/>
    </row>
    <row r="122" spans="1:10" ht="12.75" customHeight="1">
      <c r="A122" s="132"/>
      <c r="B122" s="129"/>
      <c r="C122" s="147"/>
      <c r="D122" s="8"/>
      <c r="E122" s="129"/>
      <c r="F122" s="8"/>
      <c r="G122" s="10"/>
      <c r="H122" s="8"/>
      <c r="I122" s="9"/>
      <c r="J122" s="29"/>
    </row>
    <row r="123" spans="1:10" ht="12.75">
      <c r="A123" s="30"/>
      <c r="B123" s="129"/>
      <c r="C123" s="147"/>
      <c r="D123" s="9"/>
      <c r="E123" s="129"/>
      <c r="F123" s="8"/>
      <c r="G123" s="10"/>
      <c r="H123" s="8"/>
      <c r="I123" s="9"/>
      <c r="J123" s="29"/>
    </row>
    <row r="124" spans="1:10" ht="12.75">
      <c r="A124" s="30"/>
      <c r="B124" s="129"/>
      <c r="C124" s="147"/>
      <c r="D124" s="9"/>
      <c r="E124" s="129"/>
      <c r="F124" s="8"/>
      <c r="G124" s="10"/>
      <c r="H124" s="8"/>
      <c r="I124" s="9"/>
      <c r="J124" s="29"/>
    </row>
    <row r="125" spans="1:10" ht="12.75">
      <c r="A125" s="30"/>
      <c r="B125" s="129"/>
      <c r="C125" s="147"/>
      <c r="D125" s="9"/>
      <c r="E125" s="129"/>
      <c r="F125" s="8"/>
      <c r="G125" s="10"/>
      <c r="H125" s="8"/>
      <c r="I125" s="9"/>
      <c r="J125" s="29"/>
    </row>
    <row r="126" spans="1:10" ht="12.75">
      <c r="A126" s="30"/>
      <c r="B126" s="129"/>
      <c r="C126" s="12"/>
      <c r="D126" s="9"/>
      <c r="E126" s="129"/>
      <c r="F126" s="8"/>
      <c r="G126" s="10"/>
      <c r="H126" s="8"/>
      <c r="I126" s="9"/>
      <c r="J126" s="29"/>
    </row>
    <row r="127" spans="1:10" ht="12.75">
      <c r="A127" s="30"/>
      <c r="B127" s="129"/>
      <c r="C127" s="12"/>
      <c r="D127" s="9"/>
      <c r="E127" s="129" t="s">
        <v>100</v>
      </c>
      <c r="F127" s="8"/>
      <c r="G127" s="10"/>
      <c r="H127" s="8"/>
      <c r="I127" s="9"/>
      <c r="J127" s="29"/>
    </row>
    <row r="128" spans="1:10" ht="12.75">
      <c r="A128" s="30"/>
      <c r="B128" s="129"/>
      <c r="C128" s="12"/>
      <c r="D128" s="9"/>
      <c r="E128" s="129"/>
      <c r="F128" s="8"/>
      <c r="G128" s="10"/>
      <c r="H128" s="8"/>
      <c r="I128" s="9"/>
      <c r="J128" s="29"/>
    </row>
    <row r="129" spans="1:10" ht="12.75">
      <c r="A129" s="30"/>
      <c r="B129" s="129"/>
      <c r="C129" s="12"/>
      <c r="D129" s="9"/>
      <c r="E129" s="129"/>
      <c r="F129" s="8"/>
      <c r="G129" s="10"/>
      <c r="H129" s="8"/>
      <c r="I129" s="9"/>
      <c r="J129" s="29"/>
    </row>
    <row r="130" spans="1:10" ht="12.75" customHeight="1">
      <c r="A130" s="30"/>
      <c r="B130" s="129"/>
      <c r="C130" s="12"/>
      <c r="D130" s="9"/>
      <c r="E130" s="129" t="s">
        <v>221</v>
      </c>
      <c r="F130" s="8"/>
      <c r="G130" s="10"/>
      <c r="H130" s="8"/>
      <c r="I130" s="9"/>
      <c r="J130" s="29"/>
    </row>
    <row r="131" spans="1:10" ht="12.75">
      <c r="A131" s="30"/>
      <c r="B131" s="129"/>
      <c r="C131" s="12"/>
      <c r="D131" s="9"/>
      <c r="E131" s="129"/>
      <c r="F131" s="8"/>
      <c r="G131" s="10"/>
      <c r="H131" s="8"/>
      <c r="I131" s="9"/>
      <c r="J131" s="29"/>
    </row>
    <row r="132" spans="1:10" ht="9" customHeight="1">
      <c r="A132" s="30"/>
      <c r="B132" s="129"/>
      <c r="C132" s="12"/>
      <c r="D132" s="9"/>
      <c r="E132" s="129"/>
      <c r="F132" s="8"/>
      <c r="G132" s="10"/>
      <c r="H132" s="8"/>
      <c r="I132" s="9"/>
      <c r="J132" s="29"/>
    </row>
    <row r="133" spans="1:10" ht="12.75">
      <c r="A133" s="34"/>
      <c r="B133" s="129" t="s">
        <v>96</v>
      </c>
      <c r="C133" s="8"/>
      <c r="D133" s="9"/>
      <c r="E133" s="129"/>
      <c r="F133" s="8"/>
      <c r="G133" s="10"/>
      <c r="H133" s="8"/>
      <c r="I133" s="9"/>
      <c r="J133" s="29"/>
    </row>
    <row r="134" spans="1:10" ht="12.75" customHeight="1">
      <c r="A134" s="34"/>
      <c r="B134" s="129"/>
      <c r="C134" s="8"/>
      <c r="D134" s="9"/>
      <c r="E134" s="129"/>
      <c r="F134" s="8"/>
      <c r="G134" s="10"/>
      <c r="H134" s="8"/>
      <c r="I134" s="9"/>
      <c r="J134" s="29"/>
    </row>
    <row r="135" spans="1:10" ht="12.75">
      <c r="A135" s="34"/>
      <c r="B135" s="129"/>
      <c r="C135" s="8"/>
      <c r="D135" s="9"/>
      <c r="E135" s="129"/>
      <c r="F135" s="8"/>
      <c r="G135" s="10"/>
      <c r="H135" s="8"/>
      <c r="I135" s="9"/>
      <c r="J135" s="29"/>
    </row>
    <row r="136" spans="1:10" ht="12.75">
      <c r="A136" s="34"/>
      <c r="B136" s="129"/>
      <c r="C136" s="8"/>
      <c r="D136" s="9"/>
      <c r="E136" s="129"/>
      <c r="F136" s="8"/>
      <c r="G136" s="10"/>
      <c r="H136" s="8"/>
      <c r="I136" s="9"/>
      <c r="J136" s="29"/>
    </row>
    <row r="137" spans="1:10" ht="13.5" customHeight="1">
      <c r="A137" s="34"/>
      <c r="B137" s="129"/>
      <c r="C137" s="18"/>
      <c r="D137" s="9"/>
      <c r="E137" s="129"/>
      <c r="F137" s="18"/>
      <c r="G137" s="16"/>
      <c r="H137" s="18"/>
      <c r="I137" s="19"/>
      <c r="J137" s="32"/>
    </row>
    <row r="138" spans="1:10" ht="12.75" customHeight="1">
      <c r="A138" s="145" t="s">
        <v>223</v>
      </c>
      <c r="B138" s="139" t="s">
        <v>102</v>
      </c>
      <c r="C138" s="141" t="s">
        <v>254</v>
      </c>
      <c r="D138" s="141" t="s">
        <v>104</v>
      </c>
      <c r="E138" s="183" t="s">
        <v>224</v>
      </c>
      <c r="F138" s="80">
        <v>0</v>
      </c>
      <c r="G138" s="81">
        <v>0</v>
      </c>
      <c r="H138" s="80">
        <v>0</v>
      </c>
      <c r="I138" s="82">
        <f aca="true" t="shared" si="4" ref="I138:I143">SUM(F138:H138)</f>
        <v>0</v>
      </c>
      <c r="J138" s="41" t="s">
        <v>64</v>
      </c>
    </row>
    <row r="139" spans="1:10" ht="12.75">
      <c r="A139" s="131"/>
      <c r="B139" s="129"/>
      <c r="C139" s="147"/>
      <c r="D139" s="147"/>
      <c r="E139" s="184"/>
      <c r="F139" s="80">
        <v>0</v>
      </c>
      <c r="G139" s="81">
        <v>0</v>
      </c>
      <c r="H139" s="80">
        <v>0</v>
      </c>
      <c r="I139" s="82">
        <f t="shared" si="4"/>
        <v>0</v>
      </c>
      <c r="J139" s="29" t="s">
        <v>65</v>
      </c>
    </row>
    <row r="140" spans="1:10" ht="12.75">
      <c r="A140" s="131"/>
      <c r="B140" s="129"/>
      <c r="C140" s="147"/>
      <c r="D140" s="21"/>
      <c r="E140" s="184"/>
      <c r="F140" s="80">
        <v>8000</v>
      </c>
      <c r="G140" s="81">
        <v>0</v>
      </c>
      <c r="H140" s="80">
        <v>0</v>
      </c>
      <c r="I140" s="82">
        <f>SUM(F140:H140)</f>
        <v>8000</v>
      </c>
      <c r="J140" s="29" t="s">
        <v>68</v>
      </c>
    </row>
    <row r="141" spans="1:10" ht="12.75">
      <c r="A141" s="124" t="s">
        <v>274</v>
      </c>
      <c r="B141" s="129"/>
      <c r="C141" s="147"/>
      <c r="D141" s="21"/>
      <c r="E141" s="184"/>
      <c r="F141" s="80">
        <v>31565</v>
      </c>
      <c r="G141" s="81">
        <v>31565</v>
      </c>
      <c r="H141" s="80">
        <v>31565</v>
      </c>
      <c r="I141" s="82">
        <f t="shared" si="4"/>
        <v>94695</v>
      </c>
      <c r="J141" s="29" t="s">
        <v>66</v>
      </c>
    </row>
    <row r="142" spans="1:10" ht="12.75" customHeight="1">
      <c r="A142" s="39"/>
      <c r="B142" s="129"/>
      <c r="C142" s="147"/>
      <c r="D142" s="9"/>
      <c r="E142" s="179" t="s">
        <v>105</v>
      </c>
      <c r="F142" s="80">
        <v>40000</v>
      </c>
      <c r="G142" s="86">
        <v>0</v>
      </c>
      <c r="H142" s="80">
        <v>0</v>
      </c>
      <c r="I142" s="82">
        <f t="shared" si="4"/>
        <v>40000</v>
      </c>
      <c r="J142" s="52" t="s">
        <v>69</v>
      </c>
    </row>
    <row r="143" spans="1:10" ht="12.75">
      <c r="A143" s="39"/>
      <c r="B143" s="129" t="s">
        <v>103</v>
      </c>
      <c r="C143" s="147"/>
      <c r="D143" s="9"/>
      <c r="E143" s="179"/>
      <c r="F143" s="80">
        <v>0</v>
      </c>
      <c r="G143" s="86">
        <v>0</v>
      </c>
      <c r="H143" s="80">
        <v>0</v>
      </c>
      <c r="I143" s="82">
        <f t="shared" si="4"/>
        <v>0</v>
      </c>
      <c r="J143" s="41" t="s">
        <v>67</v>
      </c>
    </row>
    <row r="144" spans="1:10" ht="12.75" customHeight="1">
      <c r="A144" s="132" t="s">
        <v>101</v>
      </c>
      <c r="B144" s="129"/>
      <c r="C144" s="147"/>
      <c r="D144" s="9"/>
      <c r="E144" s="179"/>
      <c r="F144" s="7"/>
      <c r="G144" s="8"/>
      <c r="H144" s="9"/>
      <c r="I144" s="9"/>
      <c r="J144" s="29"/>
    </row>
    <row r="145" spans="1:10" ht="12.75">
      <c r="A145" s="132"/>
      <c r="B145" s="129"/>
      <c r="C145" s="147"/>
      <c r="D145" s="9"/>
      <c r="E145" s="179"/>
      <c r="F145" s="7"/>
      <c r="G145" s="8"/>
      <c r="H145" s="10"/>
      <c r="I145" s="8"/>
      <c r="J145" s="29"/>
    </row>
    <row r="146" spans="1:10" ht="12.75">
      <c r="A146" s="36"/>
      <c r="B146" s="129"/>
      <c r="C146" s="147"/>
      <c r="D146" s="9"/>
      <c r="E146" s="179"/>
      <c r="F146" s="7"/>
      <c r="G146" s="8"/>
      <c r="H146" s="10"/>
      <c r="I146" s="8"/>
      <c r="J146" s="29"/>
    </row>
    <row r="147" spans="1:10" ht="12.75">
      <c r="A147" s="34"/>
      <c r="B147" s="129"/>
      <c r="C147" s="147"/>
      <c r="D147" s="10"/>
      <c r="E147" s="179"/>
      <c r="F147" s="10"/>
      <c r="G147" s="8"/>
      <c r="H147" s="10"/>
      <c r="I147" s="8"/>
      <c r="J147" s="29"/>
    </row>
    <row r="148" spans="1:10" ht="12.75">
      <c r="A148" s="34"/>
      <c r="B148" s="11"/>
      <c r="C148" s="147"/>
      <c r="D148" s="10"/>
      <c r="E148" s="179" t="s">
        <v>225</v>
      </c>
      <c r="F148" s="10"/>
      <c r="G148" s="8"/>
      <c r="H148" s="10"/>
      <c r="I148" s="8"/>
      <c r="J148" s="29"/>
    </row>
    <row r="149" spans="1:10" ht="12.75">
      <c r="A149" s="34"/>
      <c r="B149" s="10"/>
      <c r="C149" s="147"/>
      <c r="D149" s="10"/>
      <c r="E149" s="179"/>
      <c r="F149" s="10"/>
      <c r="G149" s="8" t="s">
        <v>243</v>
      </c>
      <c r="H149" s="10"/>
      <c r="I149" s="8"/>
      <c r="J149" s="29"/>
    </row>
    <row r="150" spans="1:10" ht="12.75">
      <c r="A150" s="34"/>
      <c r="B150" s="10"/>
      <c r="C150" s="147"/>
      <c r="D150" s="10"/>
      <c r="E150" s="179"/>
      <c r="F150" s="10"/>
      <c r="G150" s="8"/>
      <c r="H150" s="10"/>
      <c r="I150" s="8"/>
      <c r="J150" s="29"/>
    </row>
    <row r="151" spans="1:10" ht="12.75">
      <c r="A151" s="34"/>
      <c r="B151" s="10"/>
      <c r="C151" s="147"/>
      <c r="D151" s="10"/>
      <c r="E151" s="179"/>
      <c r="F151" s="10"/>
      <c r="G151" s="8"/>
      <c r="H151" s="10"/>
      <c r="I151" s="8"/>
      <c r="J151" s="29"/>
    </row>
    <row r="152" spans="1:10" ht="12.75">
      <c r="A152" s="35"/>
      <c r="B152" s="16"/>
      <c r="C152" s="216"/>
      <c r="D152" s="16"/>
      <c r="E152" s="180"/>
      <c r="F152" s="16"/>
      <c r="G152" s="18"/>
      <c r="H152" s="16"/>
      <c r="I152" s="18"/>
      <c r="J152" s="32"/>
    </row>
    <row r="153" spans="1:10" ht="12.75" customHeight="1">
      <c r="A153" s="145" t="s">
        <v>226</v>
      </c>
      <c r="B153" s="181" t="s">
        <v>107</v>
      </c>
      <c r="C153" s="141" t="s">
        <v>259</v>
      </c>
      <c r="D153" s="141" t="s">
        <v>112</v>
      </c>
      <c r="E153" s="149" t="s">
        <v>227</v>
      </c>
      <c r="F153" s="87">
        <v>38300</v>
      </c>
      <c r="G153" s="89">
        <v>42700</v>
      </c>
      <c r="H153" s="88">
        <v>19000</v>
      </c>
      <c r="I153" s="87">
        <f aca="true" t="shared" si="5" ref="I153:I158">SUM(F153:H153)</f>
        <v>100000</v>
      </c>
      <c r="J153" s="59" t="s">
        <v>64</v>
      </c>
    </row>
    <row r="154" spans="1:10" ht="12.75">
      <c r="A154" s="131"/>
      <c r="B154" s="182"/>
      <c r="C154" s="147"/>
      <c r="D154" s="147"/>
      <c r="E154" s="150"/>
      <c r="F154" s="72">
        <v>45000</v>
      </c>
      <c r="G154" s="73">
        <v>25000</v>
      </c>
      <c r="H154" s="74">
        <v>0</v>
      </c>
      <c r="I154" s="72">
        <f t="shared" si="5"/>
        <v>70000</v>
      </c>
      <c r="J154" s="60" t="s">
        <v>65</v>
      </c>
    </row>
    <row r="155" spans="1:10" ht="12.75">
      <c r="A155" s="131"/>
      <c r="B155" s="182"/>
      <c r="C155" s="147"/>
      <c r="D155" s="147"/>
      <c r="E155" s="150"/>
      <c r="F155" s="72">
        <v>60000</v>
      </c>
      <c r="G155" s="73">
        <v>0</v>
      </c>
      <c r="H155" s="74">
        <v>0</v>
      </c>
      <c r="I155" s="72">
        <f t="shared" si="5"/>
        <v>60000</v>
      </c>
      <c r="J155" s="41" t="s">
        <v>68</v>
      </c>
    </row>
    <row r="156" spans="1:10" ht="12.75">
      <c r="A156" s="131"/>
      <c r="B156" s="182"/>
      <c r="C156" s="147"/>
      <c r="D156" s="147"/>
      <c r="E156" s="150"/>
      <c r="F156" s="72">
        <v>0</v>
      </c>
      <c r="G156" s="73">
        <v>0</v>
      </c>
      <c r="H156" s="74">
        <v>0</v>
      </c>
      <c r="I156" s="72">
        <f t="shared" si="5"/>
        <v>0</v>
      </c>
      <c r="J156" s="41" t="s">
        <v>66</v>
      </c>
    </row>
    <row r="157" spans="1:10" ht="12.75">
      <c r="A157" s="131"/>
      <c r="B157" s="182"/>
      <c r="C157" s="147"/>
      <c r="D157" s="147"/>
      <c r="E157" s="150"/>
      <c r="F157" s="72">
        <v>90000</v>
      </c>
      <c r="G157" s="73">
        <v>125000</v>
      </c>
      <c r="H157" s="90">
        <v>45000</v>
      </c>
      <c r="I157" s="72">
        <f t="shared" si="5"/>
        <v>260000</v>
      </c>
      <c r="J157" s="60" t="s">
        <v>69</v>
      </c>
    </row>
    <row r="158" spans="1:10" ht="12.75" customHeight="1">
      <c r="A158" s="124" t="s">
        <v>274</v>
      </c>
      <c r="B158" s="182"/>
      <c r="C158" s="147"/>
      <c r="D158" s="147"/>
      <c r="E158" s="150" t="s">
        <v>113</v>
      </c>
      <c r="F158" s="72">
        <v>0</v>
      </c>
      <c r="G158" s="73">
        <v>0</v>
      </c>
      <c r="H158" s="90">
        <v>0</v>
      </c>
      <c r="I158" s="72">
        <f t="shared" si="5"/>
        <v>0</v>
      </c>
      <c r="J158" s="41" t="s">
        <v>67</v>
      </c>
    </row>
    <row r="159" spans="1:10" ht="12.75">
      <c r="A159" s="34"/>
      <c r="B159" s="182"/>
      <c r="C159" s="147"/>
      <c r="D159" s="147"/>
      <c r="E159" s="150"/>
      <c r="F159" s="8"/>
      <c r="G159" s="9"/>
      <c r="H159" s="10"/>
      <c r="I159" s="8"/>
      <c r="J159" s="29"/>
    </row>
    <row r="160" spans="1:10" ht="12.75">
      <c r="A160" s="132" t="s">
        <v>106</v>
      </c>
      <c r="B160" s="182"/>
      <c r="C160" s="147"/>
      <c r="D160" s="147"/>
      <c r="E160" s="150"/>
      <c r="F160" s="8"/>
      <c r="G160" s="9"/>
      <c r="H160" s="10"/>
      <c r="I160" s="8"/>
      <c r="J160" s="29"/>
    </row>
    <row r="161" spans="1:10" ht="12.75">
      <c r="A161" s="132"/>
      <c r="B161" s="24" t="s">
        <v>108</v>
      </c>
      <c r="C161" s="147"/>
      <c r="D161" s="147"/>
      <c r="E161" s="150"/>
      <c r="F161" s="8"/>
      <c r="G161" s="9"/>
      <c r="H161" s="10"/>
      <c r="I161" s="8"/>
      <c r="J161" s="29"/>
    </row>
    <row r="162" spans="1:10" ht="12.75">
      <c r="A162" s="132"/>
      <c r="B162" s="10"/>
      <c r="C162" s="147"/>
      <c r="D162" s="147"/>
      <c r="E162" s="150"/>
      <c r="F162" s="8"/>
      <c r="G162" s="9"/>
      <c r="H162" s="10"/>
      <c r="I162" s="8"/>
      <c r="J162" s="29"/>
    </row>
    <row r="163" spans="1:10" ht="12.75" customHeight="1">
      <c r="A163" s="34"/>
      <c r="B163" s="129" t="s">
        <v>109</v>
      </c>
      <c r="C163" s="147"/>
      <c r="D163" s="23"/>
      <c r="E163" s="150"/>
      <c r="F163" s="8"/>
      <c r="G163" s="9"/>
      <c r="H163" s="10"/>
      <c r="I163" s="8"/>
      <c r="J163" s="29"/>
    </row>
    <row r="164" spans="1:10" ht="12.75">
      <c r="A164" s="34"/>
      <c r="B164" s="129"/>
      <c r="C164" s="147"/>
      <c r="D164" s="23"/>
      <c r="E164" s="150"/>
      <c r="F164" s="8"/>
      <c r="G164" s="9"/>
      <c r="H164" s="10"/>
      <c r="I164" s="8"/>
      <c r="J164" s="29"/>
    </row>
    <row r="165" spans="1:10" ht="12.75">
      <c r="A165" s="34"/>
      <c r="B165" s="129"/>
      <c r="C165" s="8"/>
      <c r="D165" s="23"/>
      <c r="E165" s="150"/>
      <c r="F165" s="8"/>
      <c r="G165" s="9"/>
      <c r="H165" s="10"/>
      <c r="I165" s="8"/>
      <c r="J165" s="29"/>
    </row>
    <row r="166" spans="1:10" ht="12.75" customHeight="1">
      <c r="A166" s="34"/>
      <c r="B166" s="150"/>
      <c r="C166" s="8"/>
      <c r="D166" s="9"/>
      <c r="E166" s="153" t="s">
        <v>114</v>
      </c>
      <c r="F166" s="8"/>
      <c r="G166" s="9"/>
      <c r="H166" s="10"/>
      <c r="I166" s="8"/>
      <c r="J166" s="29"/>
    </row>
    <row r="167" spans="1:10" ht="12.75">
      <c r="A167" s="34"/>
      <c r="B167" s="150"/>
      <c r="C167" s="8"/>
      <c r="D167" s="9"/>
      <c r="E167" s="153"/>
      <c r="F167" s="8"/>
      <c r="G167" s="9"/>
      <c r="H167" s="10"/>
      <c r="I167" s="8"/>
      <c r="J167" s="29"/>
    </row>
    <row r="168" spans="1:10" ht="12.75">
      <c r="A168" s="34"/>
      <c r="B168" s="150"/>
      <c r="C168" s="8"/>
      <c r="D168" s="9"/>
      <c r="E168" s="153"/>
      <c r="F168" s="8"/>
      <c r="G168" s="9"/>
      <c r="H168" s="10"/>
      <c r="I168" s="8"/>
      <c r="J168" s="29"/>
    </row>
    <row r="169" spans="1:10" ht="12.75">
      <c r="A169" s="34"/>
      <c r="B169" s="150"/>
      <c r="C169" s="8"/>
      <c r="D169" s="9"/>
      <c r="E169" s="153"/>
      <c r="F169" s="8"/>
      <c r="G169" s="9"/>
      <c r="H169" s="10"/>
      <c r="I169" s="8"/>
      <c r="J169" s="29"/>
    </row>
    <row r="170" spans="1:10" ht="12.75" customHeight="1">
      <c r="A170" s="34"/>
      <c r="B170" s="153" t="s">
        <v>110</v>
      </c>
      <c r="C170" s="8"/>
      <c r="D170" s="9"/>
      <c r="E170" s="153"/>
      <c r="F170" s="8"/>
      <c r="G170" s="9"/>
      <c r="H170" s="10"/>
      <c r="I170" s="8"/>
      <c r="J170" s="29"/>
    </row>
    <row r="171" spans="1:10" ht="12.75">
      <c r="A171" s="34"/>
      <c r="B171" s="153"/>
      <c r="C171" s="8"/>
      <c r="D171" s="9"/>
      <c r="E171" s="153" t="s">
        <v>115</v>
      </c>
      <c r="F171" s="8"/>
      <c r="G171" s="9"/>
      <c r="H171" s="10"/>
      <c r="I171" s="8"/>
      <c r="J171" s="29"/>
    </row>
    <row r="172" spans="1:10" ht="12.75">
      <c r="A172" s="34"/>
      <c r="B172" s="153"/>
      <c r="C172" s="8"/>
      <c r="D172" s="9"/>
      <c r="E172" s="153"/>
      <c r="F172" s="8"/>
      <c r="G172" s="9"/>
      <c r="H172" s="10"/>
      <c r="I172" s="8"/>
      <c r="J172" s="29"/>
    </row>
    <row r="173" spans="1:10" ht="12.75">
      <c r="A173" s="34"/>
      <c r="B173" s="153"/>
      <c r="C173" s="8"/>
      <c r="D173" s="9"/>
      <c r="E173" s="153"/>
      <c r="F173" s="8"/>
      <c r="G173" s="9"/>
      <c r="H173" s="10"/>
      <c r="I173" s="8"/>
      <c r="J173" s="29"/>
    </row>
    <row r="174" spans="1:10" ht="12.75">
      <c r="A174" s="34"/>
      <c r="B174" s="153"/>
      <c r="C174" s="8"/>
      <c r="D174" s="9"/>
      <c r="E174" s="153"/>
      <c r="F174" s="8"/>
      <c r="G174" s="9"/>
      <c r="H174" s="10"/>
      <c r="I174" s="8"/>
      <c r="J174" s="29"/>
    </row>
    <row r="175" spans="1:10" ht="12.75">
      <c r="A175" s="34"/>
      <c r="B175" s="153"/>
      <c r="C175" s="8"/>
      <c r="D175" s="9"/>
      <c r="E175" s="153"/>
      <c r="F175" s="8"/>
      <c r="G175" s="9"/>
      <c r="H175" s="10"/>
      <c r="I175" s="8"/>
      <c r="J175" s="29"/>
    </row>
    <row r="176" spans="1:10" ht="12.75">
      <c r="A176" s="34"/>
      <c r="B176" s="153"/>
      <c r="C176" s="8"/>
      <c r="D176" s="9"/>
      <c r="E176" s="153"/>
      <c r="F176" s="8"/>
      <c r="G176" s="9"/>
      <c r="H176" s="10"/>
      <c r="I176" s="8"/>
      <c r="J176" s="29"/>
    </row>
    <row r="177" spans="1:10" ht="12.75" customHeight="1">
      <c r="A177" s="34"/>
      <c r="B177" s="153"/>
      <c r="C177" s="8"/>
      <c r="D177" s="9"/>
      <c r="E177" s="153" t="s">
        <v>116</v>
      </c>
      <c r="F177" s="8"/>
      <c r="G177" s="9"/>
      <c r="H177" s="10"/>
      <c r="I177" s="8"/>
      <c r="J177" s="29"/>
    </row>
    <row r="178" spans="1:10" ht="12.75" customHeight="1">
      <c r="A178" s="34"/>
      <c r="B178" s="153" t="s">
        <v>111</v>
      </c>
      <c r="C178" s="8"/>
      <c r="D178" s="9"/>
      <c r="E178" s="153"/>
      <c r="F178" s="8"/>
      <c r="G178" s="9"/>
      <c r="H178" s="10"/>
      <c r="I178" s="8"/>
      <c r="J178" s="29"/>
    </row>
    <row r="179" spans="1:10" ht="12.75">
      <c r="A179" s="34"/>
      <c r="B179" s="153"/>
      <c r="C179" s="8"/>
      <c r="D179" s="9"/>
      <c r="E179" s="153"/>
      <c r="F179" s="8"/>
      <c r="G179" s="9"/>
      <c r="H179" s="10"/>
      <c r="I179" s="8"/>
      <c r="J179" s="29"/>
    </row>
    <row r="180" spans="1:10" ht="12.75">
      <c r="A180" s="34"/>
      <c r="B180" s="153"/>
      <c r="C180" s="8"/>
      <c r="D180" s="9"/>
      <c r="E180" s="153"/>
      <c r="F180" s="8"/>
      <c r="G180" s="9"/>
      <c r="H180" s="10"/>
      <c r="I180" s="8"/>
      <c r="J180" s="29"/>
    </row>
    <row r="181" spans="1:10" ht="12.75">
      <c r="A181" s="34"/>
      <c r="B181" s="153"/>
      <c r="C181" s="8"/>
      <c r="D181" s="9"/>
      <c r="E181" s="153"/>
      <c r="F181" s="8"/>
      <c r="G181" s="9"/>
      <c r="H181" s="10"/>
      <c r="I181" s="8"/>
      <c r="J181" s="29"/>
    </row>
    <row r="182" spans="1:10" ht="12.75">
      <c r="A182" s="34"/>
      <c r="B182" s="153"/>
      <c r="C182" s="8"/>
      <c r="D182" s="9"/>
      <c r="E182" s="10"/>
      <c r="F182" s="8"/>
      <c r="G182" s="9"/>
      <c r="H182" s="10"/>
      <c r="I182" s="8"/>
      <c r="J182" s="29"/>
    </row>
    <row r="183" spans="1:10" ht="13.5" thickBot="1">
      <c r="A183" s="42"/>
      <c r="B183" s="205"/>
      <c r="C183" s="14"/>
      <c r="D183" s="15"/>
      <c r="E183" s="6"/>
      <c r="F183" s="14"/>
      <c r="G183" s="15"/>
      <c r="H183" s="6"/>
      <c r="I183" s="14"/>
      <c r="J183" s="3"/>
    </row>
    <row r="184" spans="1:10" s="25" customFormat="1" ht="31.5" customHeight="1" thickBot="1">
      <c r="A184" s="118" t="s">
        <v>117</v>
      </c>
      <c r="B184" s="119"/>
      <c r="C184" s="119"/>
      <c r="D184" s="119"/>
      <c r="E184" s="119"/>
      <c r="F184" s="119"/>
      <c r="G184" s="119"/>
      <c r="H184" s="119"/>
      <c r="I184" s="119"/>
      <c r="J184" s="120"/>
    </row>
    <row r="185" spans="1:10" ht="12.75" customHeight="1">
      <c r="A185" s="117" t="s">
        <v>118</v>
      </c>
      <c r="B185" s="133" t="s">
        <v>202</v>
      </c>
      <c r="C185" s="163" t="s">
        <v>255</v>
      </c>
      <c r="D185" s="68" t="s">
        <v>121</v>
      </c>
      <c r="E185" s="160" t="s">
        <v>122</v>
      </c>
      <c r="F185" s="92">
        <v>0</v>
      </c>
      <c r="G185" s="93">
        <v>0</v>
      </c>
      <c r="H185" s="92">
        <v>0</v>
      </c>
      <c r="I185" s="94">
        <f aca="true" t="shared" si="6" ref="I185:I190">SUM(F185:H185)</f>
        <v>0</v>
      </c>
      <c r="J185" s="43" t="s">
        <v>64</v>
      </c>
    </row>
    <row r="186" spans="1:10" ht="12.75">
      <c r="A186" s="131"/>
      <c r="B186" s="134"/>
      <c r="C186" s="147"/>
      <c r="D186" s="9"/>
      <c r="E186" s="129"/>
      <c r="F186" s="80">
        <v>40000</v>
      </c>
      <c r="G186" s="81">
        <v>110000</v>
      </c>
      <c r="H186" s="80">
        <v>0</v>
      </c>
      <c r="I186" s="82">
        <f t="shared" si="6"/>
        <v>150000</v>
      </c>
      <c r="J186" s="52" t="s">
        <v>65</v>
      </c>
    </row>
    <row r="187" spans="1:10" ht="12.75">
      <c r="A187" s="131"/>
      <c r="B187" s="134"/>
      <c r="C187" s="147"/>
      <c r="D187" s="9"/>
      <c r="E187" s="129"/>
      <c r="F187" s="80">
        <v>0</v>
      </c>
      <c r="G187" s="81">
        <v>0</v>
      </c>
      <c r="H187" s="80">
        <v>0</v>
      </c>
      <c r="I187" s="82">
        <f t="shared" si="6"/>
        <v>0</v>
      </c>
      <c r="J187" s="29" t="s">
        <v>68</v>
      </c>
    </row>
    <row r="188" spans="1:10" ht="12.75">
      <c r="A188" s="121" t="s">
        <v>278</v>
      </c>
      <c r="B188" s="134"/>
      <c r="C188" s="147"/>
      <c r="D188" s="9"/>
      <c r="E188" s="129" t="s">
        <v>123</v>
      </c>
      <c r="F188" s="80">
        <v>0</v>
      </c>
      <c r="G188" s="81">
        <v>0</v>
      </c>
      <c r="H188" s="80">
        <v>0</v>
      </c>
      <c r="I188" s="82">
        <f t="shared" si="6"/>
        <v>0</v>
      </c>
      <c r="J188" s="29" t="s">
        <v>66</v>
      </c>
    </row>
    <row r="189" spans="1:10" ht="12.75" customHeight="1">
      <c r="A189" s="34"/>
      <c r="B189" s="129" t="s">
        <v>120</v>
      </c>
      <c r="C189" s="147"/>
      <c r="D189" s="9"/>
      <c r="E189" s="129"/>
      <c r="F189" s="80">
        <v>0</v>
      </c>
      <c r="G189" s="86">
        <v>0</v>
      </c>
      <c r="H189" s="80">
        <v>0</v>
      </c>
      <c r="I189" s="82">
        <f t="shared" si="6"/>
        <v>0</v>
      </c>
      <c r="J189" s="52" t="s">
        <v>69</v>
      </c>
    </row>
    <row r="190" spans="1:10" ht="12.75" customHeight="1">
      <c r="A190" s="132" t="s">
        <v>119</v>
      </c>
      <c r="B190" s="129"/>
      <c r="C190" s="147"/>
      <c r="D190" s="9"/>
      <c r="E190" s="129"/>
      <c r="F190" s="80">
        <v>0</v>
      </c>
      <c r="G190" s="86">
        <v>0</v>
      </c>
      <c r="H190" s="80">
        <v>0</v>
      </c>
      <c r="I190" s="82">
        <f t="shared" si="6"/>
        <v>0</v>
      </c>
      <c r="J190" s="29" t="s">
        <v>67</v>
      </c>
    </row>
    <row r="191" spans="1:10" ht="12.75">
      <c r="A191" s="132"/>
      <c r="B191" s="129"/>
      <c r="C191" s="12"/>
      <c r="D191" s="9"/>
      <c r="E191" s="129"/>
      <c r="F191" s="8"/>
      <c r="G191" s="10"/>
      <c r="H191" s="8"/>
      <c r="I191" s="9"/>
      <c r="J191" s="29"/>
    </row>
    <row r="192" spans="1:10" ht="12.75">
      <c r="A192" s="36"/>
      <c r="B192" s="129"/>
      <c r="C192" s="12"/>
      <c r="D192" s="9"/>
      <c r="E192" s="11"/>
      <c r="F192" s="8"/>
      <c r="G192" s="10"/>
      <c r="H192" s="8"/>
      <c r="I192" s="9"/>
      <c r="J192" s="29"/>
    </row>
    <row r="193" spans="1:10" ht="12.75">
      <c r="A193" s="34"/>
      <c r="B193" s="129"/>
      <c r="C193" s="12"/>
      <c r="D193" s="9"/>
      <c r="E193" s="10"/>
      <c r="F193" s="8"/>
      <c r="G193" s="10"/>
      <c r="H193" s="8"/>
      <c r="I193" s="9"/>
      <c r="J193" s="29"/>
    </row>
    <row r="194" spans="1:10" ht="12.75">
      <c r="A194" s="34"/>
      <c r="B194" s="129"/>
      <c r="C194" s="12"/>
      <c r="D194" s="9"/>
      <c r="E194" s="10"/>
      <c r="F194" s="8"/>
      <c r="G194" s="10"/>
      <c r="H194" s="8"/>
      <c r="I194" s="9"/>
      <c r="J194" s="29"/>
    </row>
    <row r="195" spans="1:10" ht="13.5" thickBot="1">
      <c r="A195" s="34"/>
      <c r="B195" s="129"/>
      <c r="C195" s="12"/>
      <c r="D195" s="9"/>
      <c r="E195" s="10"/>
      <c r="F195" s="8"/>
      <c r="G195" s="10"/>
      <c r="H195" s="8"/>
      <c r="I195" s="9"/>
      <c r="J195" s="29"/>
    </row>
    <row r="196" spans="1:10" ht="12.75" customHeight="1">
      <c r="A196" s="145" t="s">
        <v>124</v>
      </c>
      <c r="B196" s="144" t="s">
        <v>126</v>
      </c>
      <c r="C196" s="163" t="s">
        <v>255</v>
      </c>
      <c r="D196" s="176" t="s">
        <v>128</v>
      </c>
      <c r="E196" s="139" t="s">
        <v>232</v>
      </c>
      <c r="F196" s="92">
        <v>0</v>
      </c>
      <c r="G196" s="93">
        <v>0</v>
      </c>
      <c r="H196" s="92">
        <v>0</v>
      </c>
      <c r="I196" s="94">
        <f aca="true" t="shared" si="7" ref="I196:I201">SUM(F196:H196)</f>
        <v>0</v>
      </c>
      <c r="J196" s="43" t="s">
        <v>64</v>
      </c>
    </row>
    <row r="197" spans="1:10" ht="12.75">
      <c r="A197" s="131"/>
      <c r="B197" s="134"/>
      <c r="C197" s="147"/>
      <c r="D197" s="177"/>
      <c r="E197" s="129"/>
      <c r="F197" s="80">
        <v>40000</v>
      </c>
      <c r="G197" s="81">
        <v>120000</v>
      </c>
      <c r="H197" s="80">
        <v>0</v>
      </c>
      <c r="I197" s="82">
        <f t="shared" si="7"/>
        <v>160000</v>
      </c>
      <c r="J197" s="52" t="s">
        <v>65</v>
      </c>
    </row>
    <row r="198" spans="1:10" ht="12.75">
      <c r="A198" s="131"/>
      <c r="B198" s="134"/>
      <c r="C198" s="147"/>
      <c r="D198" s="177"/>
      <c r="E198" s="129"/>
      <c r="F198" s="80">
        <v>0</v>
      </c>
      <c r="G198" s="81">
        <v>0</v>
      </c>
      <c r="H198" s="80">
        <v>0</v>
      </c>
      <c r="I198" s="95">
        <f t="shared" si="7"/>
        <v>0</v>
      </c>
      <c r="J198" s="52" t="s">
        <v>68</v>
      </c>
    </row>
    <row r="199" spans="1:10" ht="12.75">
      <c r="A199" s="124" t="s">
        <v>278</v>
      </c>
      <c r="B199" s="134"/>
      <c r="C199" s="147"/>
      <c r="D199" s="21"/>
      <c r="E199" s="129"/>
      <c r="F199" s="80">
        <v>0</v>
      </c>
      <c r="G199" s="81">
        <v>0</v>
      </c>
      <c r="H199" s="80">
        <v>0</v>
      </c>
      <c r="I199" s="95">
        <f>SUM(F199:H199)</f>
        <v>0</v>
      </c>
      <c r="J199" s="29" t="s">
        <v>66</v>
      </c>
    </row>
    <row r="200" spans="1:10" ht="12.75" customHeight="1">
      <c r="A200" s="39"/>
      <c r="B200" s="134" t="s">
        <v>127</v>
      </c>
      <c r="C200" s="147"/>
      <c r="D200" s="21"/>
      <c r="E200" s="129" t="s">
        <v>233</v>
      </c>
      <c r="F200" s="80"/>
      <c r="G200" s="81"/>
      <c r="H200" s="80"/>
      <c r="I200" s="82">
        <f t="shared" si="7"/>
        <v>0</v>
      </c>
      <c r="J200" s="29" t="s">
        <v>69</v>
      </c>
    </row>
    <row r="201" spans="1:10" ht="12.75">
      <c r="A201" s="178" t="s">
        <v>125</v>
      </c>
      <c r="B201" s="134"/>
      <c r="C201" s="147"/>
      <c r="D201" s="9"/>
      <c r="E201" s="129"/>
      <c r="F201" s="80">
        <v>0</v>
      </c>
      <c r="G201" s="86">
        <v>0</v>
      </c>
      <c r="H201" s="80">
        <v>0</v>
      </c>
      <c r="I201" s="82">
        <f t="shared" si="7"/>
        <v>0</v>
      </c>
      <c r="J201" s="29" t="s">
        <v>67</v>
      </c>
    </row>
    <row r="202" spans="1:10" ht="12.75">
      <c r="A202" s="178"/>
      <c r="B202" s="134"/>
      <c r="C202" s="12"/>
      <c r="D202" s="9"/>
      <c r="E202" s="129"/>
      <c r="F202" s="8"/>
      <c r="G202" s="10"/>
      <c r="H202" s="8"/>
      <c r="I202" s="9"/>
      <c r="J202" s="29"/>
    </row>
    <row r="203" spans="1:10" ht="12.75" customHeight="1" thickBot="1">
      <c r="A203" s="34"/>
      <c r="B203" s="134"/>
      <c r="C203" s="26"/>
      <c r="D203" s="9"/>
      <c r="E203" s="71"/>
      <c r="F203" s="8"/>
      <c r="G203" s="10"/>
      <c r="H203" s="8"/>
      <c r="I203" s="9"/>
      <c r="J203" s="29"/>
    </row>
    <row r="204" spans="1:10" ht="12.75" customHeight="1">
      <c r="A204" s="145" t="s">
        <v>129</v>
      </c>
      <c r="B204" s="139" t="s">
        <v>131</v>
      </c>
      <c r="C204" s="141" t="s">
        <v>255</v>
      </c>
      <c r="D204" s="207" t="s">
        <v>133</v>
      </c>
      <c r="E204" s="139" t="s">
        <v>134</v>
      </c>
      <c r="F204" s="92">
        <v>0</v>
      </c>
      <c r="G204" s="93">
        <v>0</v>
      </c>
      <c r="H204" s="92">
        <v>0</v>
      </c>
      <c r="I204" s="94">
        <f aca="true" t="shared" si="8" ref="I204:I209">SUM(F204:H204)</f>
        <v>0</v>
      </c>
      <c r="J204" s="43" t="s">
        <v>64</v>
      </c>
    </row>
    <row r="205" spans="1:10" ht="12.75">
      <c r="A205" s="131"/>
      <c r="B205" s="129"/>
      <c r="C205" s="147"/>
      <c r="D205" s="208"/>
      <c r="E205" s="129"/>
      <c r="F205" s="80">
        <v>28000</v>
      </c>
      <c r="G205" s="81">
        <v>30000</v>
      </c>
      <c r="H205" s="80">
        <v>30000</v>
      </c>
      <c r="I205" s="82">
        <f t="shared" si="8"/>
        <v>88000</v>
      </c>
      <c r="J205" s="52" t="s">
        <v>65</v>
      </c>
    </row>
    <row r="206" spans="1:10" ht="12.75">
      <c r="A206" s="121" t="s">
        <v>278</v>
      </c>
      <c r="B206" s="129"/>
      <c r="C206" s="147"/>
      <c r="D206" s="208"/>
      <c r="E206" s="129"/>
      <c r="F206" s="80">
        <v>0</v>
      </c>
      <c r="G206" s="81">
        <v>0</v>
      </c>
      <c r="H206" s="80">
        <v>0</v>
      </c>
      <c r="I206" s="82">
        <f t="shared" si="8"/>
        <v>0</v>
      </c>
      <c r="J206" s="29" t="s">
        <v>68</v>
      </c>
    </row>
    <row r="207" spans="1:10" ht="18.75" customHeight="1">
      <c r="A207" s="34"/>
      <c r="B207" s="129"/>
      <c r="C207" s="147"/>
      <c r="D207" s="208"/>
      <c r="E207" s="129"/>
      <c r="F207" s="80">
        <v>0</v>
      </c>
      <c r="G207" s="81">
        <v>0</v>
      </c>
      <c r="H207" s="80">
        <v>0</v>
      </c>
      <c r="I207" s="82">
        <f t="shared" si="8"/>
        <v>0</v>
      </c>
      <c r="J207" s="29" t="s">
        <v>66</v>
      </c>
    </row>
    <row r="208" spans="1:10" ht="12.75">
      <c r="A208" s="178" t="s">
        <v>130</v>
      </c>
      <c r="B208" s="134" t="s">
        <v>132</v>
      </c>
      <c r="C208" s="147"/>
      <c r="D208" s="9"/>
      <c r="E208" s="129"/>
      <c r="F208" s="80">
        <v>0</v>
      </c>
      <c r="G208" s="86">
        <v>0</v>
      </c>
      <c r="H208" s="80">
        <v>0</v>
      </c>
      <c r="I208" s="82">
        <f t="shared" si="8"/>
        <v>0</v>
      </c>
      <c r="J208" s="29" t="s">
        <v>69</v>
      </c>
    </row>
    <row r="209" spans="1:10" ht="36" customHeight="1">
      <c r="A209" s="178"/>
      <c r="B209" s="134"/>
      <c r="C209" s="147"/>
      <c r="D209" s="9"/>
      <c r="E209" s="11" t="s">
        <v>241</v>
      </c>
      <c r="F209" s="80">
        <v>0</v>
      </c>
      <c r="G209" s="86">
        <v>0</v>
      </c>
      <c r="H209" s="80">
        <v>0</v>
      </c>
      <c r="I209" s="82">
        <f t="shared" si="8"/>
        <v>0</v>
      </c>
      <c r="J209" s="29" t="s">
        <v>67</v>
      </c>
    </row>
    <row r="210" spans="1:10" ht="12.75" customHeight="1">
      <c r="A210" s="34"/>
      <c r="B210" s="134"/>
      <c r="C210" s="21"/>
      <c r="D210" s="9"/>
      <c r="E210" s="129"/>
      <c r="F210" s="8"/>
      <c r="G210" s="10"/>
      <c r="H210" s="8"/>
      <c r="I210" s="9"/>
      <c r="J210" s="29"/>
    </row>
    <row r="211" spans="1:10" ht="15.75" customHeight="1" thickBot="1">
      <c r="A211" s="42"/>
      <c r="B211" s="206"/>
      <c r="C211" s="64"/>
      <c r="D211" s="15"/>
      <c r="E211" s="217"/>
      <c r="F211" s="14"/>
      <c r="G211" s="6"/>
      <c r="H211" s="14"/>
      <c r="I211" s="15"/>
      <c r="J211" s="3"/>
    </row>
    <row r="212" spans="1:10" ht="15" customHeight="1" thickBot="1">
      <c r="A212" s="212" t="s">
        <v>135</v>
      </c>
      <c r="B212" s="213"/>
      <c r="C212" s="213"/>
      <c r="D212" s="213"/>
      <c r="E212" s="213"/>
      <c r="F212" s="213"/>
      <c r="G212" s="213"/>
      <c r="H212" s="213"/>
      <c r="I212" s="214"/>
      <c r="J212" s="4"/>
    </row>
    <row r="213" spans="1:10" ht="17.25" customHeight="1" thickBot="1">
      <c r="A213" s="157" t="s">
        <v>228</v>
      </c>
      <c r="B213" s="158"/>
      <c r="C213" s="158"/>
      <c r="D213" s="158"/>
      <c r="E213" s="158"/>
      <c r="F213" s="158"/>
      <c r="G213" s="158"/>
      <c r="H213" s="158"/>
      <c r="I213" s="211"/>
      <c r="J213" s="4"/>
    </row>
    <row r="214" spans="1:10" ht="12.75" customHeight="1">
      <c r="A214" s="117" t="s">
        <v>229</v>
      </c>
      <c r="B214" s="150" t="s">
        <v>1</v>
      </c>
      <c r="C214" s="163" t="s">
        <v>258</v>
      </c>
      <c r="D214" s="162" t="s">
        <v>141</v>
      </c>
      <c r="E214" s="134" t="s">
        <v>142</v>
      </c>
      <c r="F214" s="72">
        <v>77001</v>
      </c>
      <c r="G214" s="74">
        <v>50138</v>
      </c>
      <c r="H214" s="72">
        <v>14063</v>
      </c>
      <c r="I214" s="73">
        <f aca="true" t="shared" si="9" ref="I214:I219">SUM(F214:H214)</f>
        <v>141202</v>
      </c>
      <c r="J214" s="43" t="s">
        <v>64</v>
      </c>
    </row>
    <row r="215" spans="1:10" ht="12.75">
      <c r="A215" s="131"/>
      <c r="B215" s="150"/>
      <c r="C215" s="147"/>
      <c r="D215" s="162"/>
      <c r="E215" s="134"/>
      <c r="F215" s="72">
        <v>50000</v>
      </c>
      <c r="G215" s="74">
        <v>70000</v>
      </c>
      <c r="H215" s="96">
        <v>40000</v>
      </c>
      <c r="I215" s="72">
        <f t="shared" si="9"/>
        <v>160000</v>
      </c>
      <c r="J215" s="60" t="s">
        <v>65</v>
      </c>
    </row>
    <row r="216" spans="1:10" ht="12.75">
      <c r="A216" s="131"/>
      <c r="B216" s="150"/>
      <c r="C216" s="147"/>
      <c r="D216" s="162"/>
      <c r="E216" s="134"/>
      <c r="F216" s="96">
        <v>8000</v>
      </c>
      <c r="G216" s="72">
        <v>0</v>
      </c>
      <c r="H216" s="74">
        <v>0</v>
      </c>
      <c r="I216" s="72">
        <f>SUM(F216:H216)</f>
        <v>8000</v>
      </c>
      <c r="J216" s="41" t="s">
        <v>68</v>
      </c>
    </row>
    <row r="217" spans="1:10" ht="12.75">
      <c r="A217" s="131"/>
      <c r="B217" s="150"/>
      <c r="C217" s="147"/>
      <c r="D217" s="162"/>
      <c r="E217" s="134"/>
      <c r="F217" s="96">
        <v>0</v>
      </c>
      <c r="G217" s="72">
        <v>0</v>
      </c>
      <c r="H217" s="74">
        <v>0</v>
      </c>
      <c r="I217" s="72">
        <f t="shared" si="9"/>
        <v>0</v>
      </c>
      <c r="J217" s="41" t="s">
        <v>66</v>
      </c>
    </row>
    <row r="218" spans="1:10" ht="12.75">
      <c r="A218" s="131"/>
      <c r="B218" s="150"/>
      <c r="C218" s="147"/>
      <c r="D218" s="9"/>
      <c r="E218" s="134"/>
      <c r="F218" s="96">
        <v>20000</v>
      </c>
      <c r="G218" s="72">
        <v>0</v>
      </c>
      <c r="H218" s="90">
        <v>0</v>
      </c>
      <c r="I218" s="72">
        <f t="shared" si="9"/>
        <v>20000</v>
      </c>
      <c r="J218" s="60" t="s">
        <v>69</v>
      </c>
    </row>
    <row r="219" spans="1:10" ht="12.75" customHeight="1">
      <c r="A219" s="131"/>
      <c r="B219" s="150" t="s">
        <v>137</v>
      </c>
      <c r="C219" s="147"/>
      <c r="D219" s="9"/>
      <c r="E219" s="134"/>
      <c r="F219" s="96">
        <v>20000</v>
      </c>
      <c r="G219" s="72">
        <v>10000</v>
      </c>
      <c r="H219" s="74">
        <v>10000</v>
      </c>
      <c r="I219" s="72">
        <f t="shared" si="9"/>
        <v>40000</v>
      </c>
      <c r="J219" s="41" t="s">
        <v>67</v>
      </c>
    </row>
    <row r="220" spans="1:10" ht="12.75" customHeight="1">
      <c r="A220" s="125" t="s">
        <v>278</v>
      </c>
      <c r="B220" s="150"/>
      <c r="C220" s="147"/>
      <c r="D220" s="9"/>
      <c r="E220" s="134"/>
      <c r="F220" s="61"/>
      <c r="G220" s="56"/>
      <c r="H220" s="57"/>
      <c r="I220" s="56"/>
      <c r="J220" s="41"/>
    </row>
    <row r="221" spans="1:10" ht="12.75" customHeight="1">
      <c r="A221" s="36"/>
      <c r="B221" s="150"/>
      <c r="C221" s="147"/>
      <c r="D221" s="9"/>
      <c r="E221" s="129" t="s">
        <v>230</v>
      </c>
      <c r="F221" s="7"/>
      <c r="G221" s="8"/>
      <c r="H221" s="10"/>
      <c r="I221" s="8"/>
      <c r="J221" s="29"/>
    </row>
    <row r="222" spans="1:10" ht="12.75">
      <c r="A222" s="132" t="s">
        <v>136</v>
      </c>
      <c r="B222" s="129"/>
      <c r="C222" s="147"/>
      <c r="D222" s="8"/>
      <c r="E222" s="129"/>
      <c r="F222" s="7"/>
      <c r="G222" s="8"/>
      <c r="H222" s="10"/>
      <c r="I222" s="8"/>
      <c r="J222" s="29"/>
    </row>
    <row r="223" spans="1:10" ht="12.75">
      <c r="A223" s="132"/>
      <c r="B223" s="129"/>
      <c r="C223" s="147"/>
      <c r="D223" s="8"/>
      <c r="E223" s="129"/>
      <c r="F223" s="7"/>
      <c r="G223" s="8"/>
      <c r="H223" s="10"/>
      <c r="I223" s="8"/>
      <c r="J223" s="29"/>
    </row>
    <row r="224" spans="1:10" ht="12.75" customHeight="1">
      <c r="A224" s="34"/>
      <c r="B224" s="129"/>
      <c r="C224" s="7"/>
      <c r="D224" s="8"/>
      <c r="E224" s="129" t="s">
        <v>231</v>
      </c>
      <c r="F224" s="7"/>
      <c r="G224" s="8"/>
      <c r="H224" s="10"/>
      <c r="I224" s="8"/>
      <c r="J224" s="29"/>
    </row>
    <row r="225" spans="1:10" ht="12.75">
      <c r="A225" s="34"/>
      <c r="B225" s="129"/>
      <c r="C225" s="7"/>
      <c r="D225" s="8"/>
      <c r="E225" s="129"/>
      <c r="F225" s="7"/>
      <c r="G225" s="8"/>
      <c r="H225" s="10"/>
      <c r="I225" s="8"/>
      <c r="J225" s="29"/>
    </row>
    <row r="226" spans="1:10" ht="12.75">
      <c r="A226" s="34"/>
      <c r="B226" s="150"/>
      <c r="C226" s="7"/>
      <c r="D226" s="8"/>
      <c r="E226" s="129"/>
      <c r="F226" s="7"/>
      <c r="G226" s="8"/>
      <c r="H226" s="10"/>
      <c r="I226" s="8"/>
      <c r="J226" s="29"/>
    </row>
    <row r="227" spans="1:10" ht="12.75" customHeight="1">
      <c r="A227" s="34"/>
      <c r="B227" s="221" t="s">
        <v>138</v>
      </c>
      <c r="C227" s="7"/>
      <c r="D227" s="8"/>
      <c r="E227" s="129"/>
      <c r="F227" s="7"/>
      <c r="G227" s="8"/>
      <c r="H227" s="10"/>
      <c r="I227" s="8"/>
      <c r="J227" s="29"/>
    </row>
    <row r="228" spans="1:10" ht="12.75" customHeight="1">
      <c r="A228" s="34"/>
      <c r="B228" s="222"/>
      <c r="C228" s="7"/>
      <c r="D228" s="8"/>
      <c r="E228" s="129" t="s">
        <v>0</v>
      </c>
      <c r="F228" s="7"/>
      <c r="G228" s="8"/>
      <c r="H228" s="10"/>
      <c r="I228" s="8"/>
      <c r="J228" s="29"/>
    </row>
    <row r="229" spans="1:10" ht="12.75">
      <c r="A229" s="34"/>
      <c r="B229" s="222"/>
      <c r="C229" s="7"/>
      <c r="D229" s="8"/>
      <c r="E229" s="129"/>
      <c r="F229" s="7"/>
      <c r="G229" s="8"/>
      <c r="H229" s="10"/>
      <c r="I229" s="8"/>
      <c r="J229" s="29"/>
    </row>
    <row r="230" spans="1:10" ht="12.75">
      <c r="A230" s="34"/>
      <c r="B230" s="222"/>
      <c r="C230" s="7"/>
      <c r="D230" s="8"/>
      <c r="E230" s="129"/>
      <c r="F230" s="7"/>
      <c r="G230" s="8"/>
      <c r="H230" s="10"/>
      <c r="I230" s="8"/>
      <c r="J230" s="29"/>
    </row>
    <row r="231" spans="1:10" ht="12.75" customHeight="1">
      <c r="A231" s="34"/>
      <c r="B231" s="222"/>
      <c r="C231" s="7"/>
      <c r="D231" s="8"/>
      <c r="E231" s="129"/>
      <c r="F231" s="7"/>
      <c r="G231" s="8"/>
      <c r="H231" s="10"/>
      <c r="I231" s="8"/>
      <c r="J231" s="29"/>
    </row>
    <row r="232" spans="1:10" ht="12.75">
      <c r="A232" s="34"/>
      <c r="B232" s="222"/>
      <c r="C232" s="7"/>
      <c r="D232" s="8"/>
      <c r="E232" s="129"/>
      <c r="F232" s="7"/>
      <c r="G232" s="8"/>
      <c r="H232" s="10"/>
      <c r="I232" s="8"/>
      <c r="J232" s="29"/>
    </row>
    <row r="233" spans="1:10" ht="12.75">
      <c r="A233" s="34"/>
      <c r="B233" s="150" t="s">
        <v>139</v>
      </c>
      <c r="C233" s="7"/>
      <c r="D233" s="8"/>
      <c r="E233" s="11"/>
      <c r="F233" s="7"/>
      <c r="G233" s="8"/>
      <c r="H233" s="10"/>
      <c r="I233" s="8"/>
      <c r="J233" s="29"/>
    </row>
    <row r="234" spans="1:10" ht="12.75">
      <c r="A234" s="34"/>
      <c r="B234" s="150"/>
      <c r="C234" s="7"/>
      <c r="D234" s="8"/>
      <c r="E234" s="11"/>
      <c r="F234" s="7"/>
      <c r="G234" s="8"/>
      <c r="H234" s="10"/>
      <c r="I234" s="8"/>
      <c r="J234" s="29"/>
    </row>
    <row r="235" spans="1:10" ht="12.75">
      <c r="A235" s="34"/>
      <c r="B235" s="150"/>
      <c r="C235" s="7"/>
      <c r="D235" s="8"/>
      <c r="E235" s="11"/>
      <c r="F235" s="7"/>
      <c r="G235" s="8"/>
      <c r="H235" s="10"/>
      <c r="I235" s="8"/>
      <c r="J235" s="29"/>
    </row>
    <row r="236" spans="1:10" ht="12.75">
      <c r="A236" s="34"/>
      <c r="B236" s="150"/>
      <c r="C236" s="7"/>
      <c r="D236" s="8"/>
      <c r="E236" s="10"/>
      <c r="F236" s="7"/>
      <c r="G236" s="8"/>
      <c r="H236" s="10"/>
      <c r="I236" s="8"/>
      <c r="J236" s="29"/>
    </row>
    <row r="237" spans="1:10" ht="12.75">
      <c r="A237" s="34"/>
      <c r="B237" s="150"/>
      <c r="C237" s="7"/>
      <c r="D237" s="8"/>
      <c r="E237" s="10"/>
      <c r="F237" s="7"/>
      <c r="G237" s="8"/>
      <c r="H237" s="10"/>
      <c r="I237" s="8"/>
      <c r="J237" s="29"/>
    </row>
    <row r="238" spans="1:10" ht="12.75">
      <c r="A238" s="34"/>
      <c r="B238" s="150"/>
      <c r="C238" s="7"/>
      <c r="D238" s="8"/>
      <c r="E238" s="10"/>
      <c r="F238" s="7"/>
      <c r="G238" s="8"/>
      <c r="H238" s="10"/>
      <c r="I238" s="8"/>
      <c r="J238" s="29"/>
    </row>
    <row r="239" spans="1:10" ht="12.75">
      <c r="A239" s="34"/>
      <c r="B239" s="218" t="s">
        <v>140</v>
      </c>
      <c r="C239" s="7"/>
      <c r="D239" s="8"/>
      <c r="E239" s="10"/>
      <c r="F239" s="7"/>
      <c r="G239" s="8"/>
      <c r="H239" s="10"/>
      <c r="I239" s="8"/>
      <c r="J239" s="29"/>
    </row>
    <row r="240" spans="1:10" ht="12.75">
      <c r="A240" s="34"/>
      <c r="B240" s="219"/>
      <c r="C240" s="7"/>
      <c r="D240" s="8"/>
      <c r="E240" s="10"/>
      <c r="F240" s="7"/>
      <c r="G240" s="8"/>
      <c r="H240" s="10"/>
      <c r="I240" s="8"/>
      <c r="J240" s="29"/>
    </row>
    <row r="241" spans="1:10" ht="13.5" thickBot="1">
      <c r="A241" s="35"/>
      <c r="B241" s="220"/>
      <c r="C241" s="17"/>
      <c r="D241" s="18"/>
      <c r="E241" s="16"/>
      <c r="F241" s="17"/>
      <c r="G241" s="18"/>
      <c r="H241" s="16"/>
      <c r="I241" s="18"/>
      <c r="J241" s="32"/>
    </row>
    <row r="242" spans="1:10" ht="12.75" customHeight="1">
      <c r="A242" s="137" t="s">
        <v>143</v>
      </c>
      <c r="B242" s="139" t="s">
        <v>3</v>
      </c>
      <c r="C242" s="141" t="s">
        <v>256</v>
      </c>
      <c r="D242" s="135" t="s">
        <v>147</v>
      </c>
      <c r="E242" s="139" t="s">
        <v>2</v>
      </c>
      <c r="F242" s="76">
        <v>158800</v>
      </c>
      <c r="G242" s="91">
        <v>156519</v>
      </c>
      <c r="H242" s="79">
        <v>68481</v>
      </c>
      <c r="I242" s="76">
        <f aca="true" t="shared" si="10" ref="I242:I247">SUM(F242:H242)</f>
        <v>383800</v>
      </c>
      <c r="J242" s="43" t="s">
        <v>64</v>
      </c>
    </row>
    <row r="243" spans="1:10" ht="12.75">
      <c r="A243" s="138"/>
      <c r="B243" s="129"/>
      <c r="C243" s="147"/>
      <c r="D243" s="136"/>
      <c r="E243" s="129"/>
      <c r="F243" s="73">
        <v>0</v>
      </c>
      <c r="G243" s="74">
        <v>0</v>
      </c>
      <c r="H243" s="72">
        <v>0</v>
      </c>
      <c r="I243" s="73">
        <f t="shared" si="10"/>
        <v>0</v>
      </c>
      <c r="J243" s="41" t="s">
        <v>65</v>
      </c>
    </row>
    <row r="244" spans="1:10" ht="12.75" customHeight="1">
      <c r="A244" s="138"/>
      <c r="B244" s="129"/>
      <c r="C244" s="147"/>
      <c r="D244" s="136"/>
      <c r="E244" s="129" t="s">
        <v>148</v>
      </c>
      <c r="F244" s="73">
        <v>0</v>
      </c>
      <c r="G244" s="74">
        <v>0</v>
      </c>
      <c r="H244" s="72">
        <v>0</v>
      </c>
      <c r="I244" s="73">
        <f t="shared" si="10"/>
        <v>0</v>
      </c>
      <c r="J244" s="60" t="s">
        <v>68</v>
      </c>
    </row>
    <row r="245" spans="1:10" ht="12.75">
      <c r="A245" s="121" t="s">
        <v>277</v>
      </c>
      <c r="B245" s="129"/>
      <c r="C245" s="147"/>
      <c r="D245" s="136"/>
      <c r="E245" s="129"/>
      <c r="F245" s="73">
        <v>0</v>
      </c>
      <c r="G245" s="74">
        <v>0</v>
      </c>
      <c r="H245" s="72">
        <v>0</v>
      </c>
      <c r="I245" s="73">
        <f t="shared" si="10"/>
        <v>0</v>
      </c>
      <c r="J245" s="41" t="s">
        <v>66</v>
      </c>
    </row>
    <row r="246" spans="1:10" ht="12.75">
      <c r="A246" s="34"/>
      <c r="B246" s="129"/>
      <c r="C246" s="147"/>
      <c r="D246" s="136"/>
      <c r="E246" s="129"/>
      <c r="F246" s="73">
        <v>0</v>
      </c>
      <c r="G246" s="90">
        <v>0</v>
      </c>
      <c r="H246" s="72">
        <v>0</v>
      </c>
      <c r="I246" s="73">
        <f t="shared" si="10"/>
        <v>0</v>
      </c>
      <c r="J246" s="41" t="s">
        <v>69</v>
      </c>
    </row>
    <row r="247" spans="1:10" ht="12.75" customHeight="1">
      <c r="A247" s="132" t="s">
        <v>144</v>
      </c>
      <c r="B247" s="129"/>
      <c r="C247" s="147"/>
      <c r="D247" s="136"/>
      <c r="E247" s="129"/>
      <c r="F247" s="73">
        <v>0</v>
      </c>
      <c r="G247" s="90">
        <v>0</v>
      </c>
      <c r="H247" s="72">
        <v>0</v>
      </c>
      <c r="I247" s="73">
        <f t="shared" si="10"/>
        <v>0</v>
      </c>
      <c r="J247" s="41" t="s">
        <v>67</v>
      </c>
    </row>
    <row r="248" spans="1:10" ht="12.75" customHeight="1">
      <c r="A248" s="132"/>
      <c r="B248" s="129" t="s">
        <v>145</v>
      </c>
      <c r="C248" s="147"/>
      <c r="D248" s="136"/>
      <c r="E248" s="129"/>
      <c r="F248" s="57"/>
      <c r="G248" s="56"/>
      <c r="H248" s="57"/>
      <c r="I248" s="56"/>
      <c r="J248" s="41"/>
    </row>
    <row r="249" spans="1:10" ht="12.75">
      <c r="A249" s="132"/>
      <c r="B249" s="129"/>
      <c r="C249" s="147"/>
      <c r="D249" s="7"/>
      <c r="E249" s="129"/>
      <c r="F249" s="57"/>
      <c r="G249" s="56"/>
      <c r="H249" s="57"/>
      <c r="I249" s="56"/>
      <c r="J249" s="41"/>
    </row>
    <row r="250" spans="1:10" ht="12.75">
      <c r="A250" s="34"/>
      <c r="B250" s="129"/>
      <c r="C250" s="147"/>
      <c r="D250" s="7"/>
      <c r="E250" s="129"/>
      <c r="F250" s="10"/>
      <c r="G250" s="8"/>
      <c r="H250" s="10"/>
      <c r="I250" s="8"/>
      <c r="J250" s="29"/>
    </row>
    <row r="251" spans="1:10" ht="12.75" customHeight="1">
      <c r="A251" s="34"/>
      <c r="B251" s="129"/>
      <c r="C251" s="7"/>
      <c r="D251" s="7"/>
      <c r="E251" s="129" t="s">
        <v>149</v>
      </c>
      <c r="F251" s="10"/>
      <c r="G251" s="8"/>
      <c r="H251" s="10"/>
      <c r="I251" s="8"/>
      <c r="J251" s="29"/>
    </row>
    <row r="252" spans="1:10" ht="12.75">
      <c r="A252" s="34"/>
      <c r="B252" s="129"/>
      <c r="C252" s="7"/>
      <c r="D252" s="7"/>
      <c r="E252" s="129"/>
      <c r="F252" s="10"/>
      <c r="G252" s="8"/>
      <c r="H252" s="10"/>
      <c r="I252" s="8"/>
      <c r="J252" s="29"/>
    </row>
    <row r="253" spans="1:10" ht="12.75">
      <c r="A253" s="34"/>
      <c r="B253" s="129"/>
      <c r="C253" s="7"/>
      <c r="D253" s="7"/>
      <c r="E253" s="129"/>
      <c r="F253" s="10"/>
      <c r="G253" s="8"/>
      <c r="H253" s="10"/>
      <c r="I253" s="8"/>
      <c r="J253" s="29"/>
    </row>
    <row r="254" spans="1:10" ht="12.75" customHeight="1">
      <c r="A254" s="34"/>
      <c r="B254" s="129"/>
      <c r="C254" s="7"/>
      <c r="D254" s="7"/>
      <c r="E254" s="129" t="s">
        <v>150</v>
      </c>
      <c r="F254" s="10"/>
      <c r="G254" s="8"/>
      <c r="H254" s="10"/>
      <c r="I254" s="8"/>
      <c r="J254" s="29"/>
    </row>
    <row r="255" spans="1:10" ht="12.75">
      <c r="A255" s="34"/>
      <c r="B255" s="129" t="s">
        <v>146</v>
      </c>
      <c r="C255" s="7"/>
      <c r="D255" s="7"/>
      <c r="E255" s="129"/>
      <c r="F255" s="10"/>
      <c r="G255" s="8"/>
      <c r="H255" s="10"/>
      <c r="I255" s="8"/>
      <c r="J255" s="29"/>
    </row>
    <row r="256" spans="1:10" ht="12.75">
      <c r="A256" s="34"/>
      <c r="B256" s="129"/>
      <c r="C256" s="7"/>
      <c r="D256" s="7"/>
      <c r="E256" s="129"/>
      <c r="F256" s="10"/>
      <c r="G256" s="8"/>
      <c r="H256" s="10"/>
      <c r="I256" s="8"/>
      <c r="J256" s="29"/>
    </row>
    <row r="257" spans="1:10" ht="12.75" customHeight="1">
      <c r="A257" s="34"/>
      <c r="B257" s="129"/>
      <c r="C257" s="7"/>
      <c r="D257" s="7"/>
      <c r="E257" s="129"/>
      <c r="F257" s="10"/>
      <c r="G257" s="8"/>
      <c r="H257" s="10"/>
      <c r="I257" s="8"/>
      <c r="J257" s="29"/>
    </row>
    <row r="258" spans="1:10" ht="12.75">
      <c r="A258" s="34"/>
      <c r="B258" s="129"/>
      <c r="C258" s="7"/>
      <c r="D258" s="7"/>
      <c r="E258" s="129"/>
      <c r="F258" s="10"/>
      <c r="G258" s="8"/>
      <c r="H258" s="10"/>
      <c r="I258" s="8"/>
      <c r="J258" s="29"/>
    </row>
    <row r="259" spans="1:10" ht="12.75">
      <c r="A259" s="34"/>
      <c r="B259" s="10"/>
      <c r="C259" s="7"/>
      <c r="D259" s="7"/>
      <c r="E259" s="129" t="s">
        <v>151</v>
      </c>
      <c r="F259" s="10"/>
      <c r="G259" s="8"/>
      <c r="H259" s="10"/>
      <c r="I259" s="8"/>
      <c r="J259" s="29"/>
    </row>
    <row r="260" spans="1:10" ht="12.75">
      <c r="A260" s="34"/>
      <c r="B260" s="10"/>
      <c r="C260" s="7"/>
      <c r="D260" s="7"/>
      <c r="E260" s="129"/>
      <c r="F260" s="10"/>
      <c r="G260" s="8"/>
      <c r="H260" s="10"/>
      <c r="I260" s="8"/>
      <c r="J260" s="29"/>
    </row>
    <row r="261" spans="1:10" ht="12.75">
      <c r="A261" s="34"/>
      <c r="B261" s="10"/>
      <c r="C261" s="7"/>
      <c r="D261" s="7"/>
      <c r="E261" s="129"/>
      <c r="F261" s="10"/>
      <c r="G261" s="8"/>
      <c r="H261" s="10"/>
      <c r="I261" s="8"/>
      <c r="J261" s="29"/>
    </row>
    <row r="262" spans="1:10" ht="12.75" customHeight="1">
      <c r="A262" s="34"/>
      <c r="B262" s="10"/>
      <c r="C262" s="7"/>
      <c r="D262" s="7"/>
      <c r="E262" s="129"/>
      <c r="F262" s="10"/>
      <c r="G262" s="8"/>
      <c r="H262" s="10"/>
      <c r="I262" s="8"/>
      <c r="J262" s="29"/>
    </row>
    <row r="263" spans="1:10" ht="12.75">
      <c r="A263" s="34"/>
      <c r="B263" s="10"/>
      <c r="C263" s="7"/>
      <c r="D263" s="7"/>
      <c r="E263" s="129"/>
      <c r="F263" s="10"/>
      <c r="G263" s="8"/>
      <c r="H263" s="10"/>
      <c r="I263" s="8"/>
      <c r="J263" s="29"/>
    </row>
    <row r="264" spans="1:10" ht="12.75">
      <c r="A264" s="34"/>
      <c r="B264" s="10"/>
      <c r="C264" s="7"/>
      <c r="D264" s="7"/>
      <c r="E264" s="129" t="s">
        <v>152</v>
      </c>
      <c r="F264" s="10"/>
      <c r="G264" s="8"/>
      <c r="H264" s="10"/>
      <c r="I264" s="8"/>
      <c r="J264" s="29"/>
    </row>
    <row r="265" spans="1:10" ht="12.75">
      <c r="A265" s="34"/>
      <c r="B265" s="10"/>
      <c r="C265" s="7"/>
      <c r="D265" s="7"/>
      <c r="E265" s="129"/>
      <c r="F265" s="10"/>
      <c r="G265" s="8"/>
      <c r="H265" s="10"/>
      <c r="I265" s="8"/>
      <c r="J265" s="29"/>
    </row>
    <row r="266" spans="1:10" ht="12.75">
      <c r="A266" s="34"/>
      <c r="B266" s="10"/>
      <c r="C266" s="7"/>
      <c r="D266" s="7"/>
      <c r="E266" s="129"/>
      <c r="F266" s="10"/>
      <c r="G266" s="8"/>
      <c r="H266" s="10"/>
      <c r="I266" s="8"/>
      <c r="J266" s="29"/>
    </row>
    <row r="267" spans="1:10" ht="12.75" customHeight="1">
      <c r="A267" s="34"/>
      <c r="B267" s="10"/>
      <c r="C267" s="7"/>
      <c r="D267" s="7"/>
      <c r="E267" s="129"/>
      <c r="F267" s="10"/>
      <c r="G267" s="8"/>
      <c r="H267" s="10"/>
      <c r="I267" s="8"/>
      <c r="J267" s="29"/>
    </row>
    <row r="268" spans="1:10" ht="13.5" thickBot="1">
      <c r="A268" s="34"/>
      <c r="B268" s="10"/>
      <c r="C268" s="18"/>
      <c r="D268" s="7"/>
      <c r="E268" s="140"/>
      <c r="F268" s="10"/>
      <c r="G268" s="8"/>
      <c r="H268" s="10"/>
      <c r="I268" s="8"/>
      <c r="J268" s="29"/>
    </row>
    <row r="269" spans="1:10" ht="12.75" customHeight="1">
      <c r="A269" s="137" t="s">
        <v>153</v>
      </c>
      <c r="B269" s="139" t="s">
        <v>155</v>
      </c>
      <c r="C269" s="141" t="s">
        <v>257</v>
      </c>
      <c r="D269" s="135" t="s">
        <v>147</v>
      </c>
      <c r="E269" s="209" t="s">
        <v>4</v>
      </c>
      <c r="F269" s="94">
        <v>0</v>
      </c>
      <c r="G269" s="93">
        <v>0</v>
      </c>
      <c r="H269" s="92">
        <v>0</v>
      </c>
      <c r="I269" s="94">
        <f aca="true" t="shared" si="11" ref="I269:I274">SUM(F269:H269)</f>
        <v>0</v>
      </c>
      <c r="J269" s="43" t="s">
        <v>64</v>
      </c>
    </row>
    <row r="270" spans="1:10" ht="12.75">
      <c r="A270" s="138"/>
      <c r="B270" s="130"/>
      <c r="C270" s="147"/>
      <c r="D270" s="136"/>
      <c r="E270" s="210"/>
      <c r="F270" s="82">
        <v>0</v>
      </c>
      <c r="G270" s="81">
        <v>0</v>
      </c>
      <c r="H270" s="80">
        <v>0</v>
      </c>
      <c r="I270" s="82">
        <f t="shared" si="11"/>
        <v>0</v>
      </c>
      <c r="J270" s="29" t="s">
        <v>65</v>
      </c>
    </row>
    <row r="271" spans="1:10" ht="12.75">
      <c r="A271" s="138"/>
      <c r="B271" s="130"/>
      <c r="C271" s="147"/>
      <c r="D271" s="136"/>
      <c r="E271" s="210"/>
      <c r="F271" s="82">
        <v>72500</v>
      </c>
      <c r="G271" s="81">
        <v>122750</v>
      </c>
      <c r="H271" s="80">
        <v>64750</v>
      </c>
      <c r="I271" s="82">
        <f>SUM(F271:H271)</f>
        <v>260000</v>
      </c>
      <c r="J271" s="29" t="s">
        <v>68</v>
      </c>
    </row>
    <row r="272" spans="1:10" ht="12.75">
      <c r="A272" s="121" t="s">
        <v>276</v>
      </c>
      <c r="B272" s="130"/>
      <c r="C272" s="147"/>
      <c r="D272" s="136"/>
      <c r="E272" s="210"/>
      <c r="F272" s="82">
        <v>0</v>
      </c>
      <c r="G272" s="81">
        <v>0</v>
      </c>
      <c r="H272" s="80">
        <v>0</v>
      </c>
      <c r="I272" s="82">
        <f t="shared" si="11"/>
        <v>0</v>
      </c>
      <c r="J272" s="29" t="s">
        <v>66</v>
      </c>
    </row>
    <row r="273" spans="1:10" ht="12.75">
      <c r="A273" s="34"/>
      <c r="B273" s="129" t="s">
        <v>156</v>
      </c>
      <c r="C273" s="147"/>
      <c r="D273" s="136"/>
      <c r="E273" s="210"/>
      <c r="F273" s="82">
        <v>0</v>
      </c>
      <c r="G273" s="86">
        <v>0</v>
      </c>
      <c r="H273" s="80">
        <v>0</v>
      </c>
      <c r="I273" s="82">
        <f t="shared" si="11"/>
        <v>0</v>
      </c>
      <c r="J273" s="29" t="s">
        <v>69</v>
      </c>
    </row>
    <row r="274" spans="1:10" ht="12.75">
      <c r="A274" s="132" t="s">
        <v>154</v>
      </c>
      <c r="B274" s="130"/>
      <c r="C274" s="147"/>
      <c r="D274" s="136"/>
      <c r="E274" s="153" t="s">
        <v>159</v>
      </c>
      <c r="F274" s="82">
        <v>0</v>
      </c>
      <c r="G274" s="86">
        <v>0</v>
      </c>
      <c r="H274" s="80">
        <v>0</v>
      </c>
      <c r="I274" s="82">
        <f t="shared" si="11"/>
        <v>0</v>
      </c>
      <c r="J274" s="29" t="s">
        <v>67</v>
      </c>
    </row>
    <row r="275" spans="1:10" ht="12.75" customHeight="1">
      <c r="A275" s="132"/>
      <c r="B275" s="129" t="s">
        <v>157</v>
      </c>
      <c r="C275" s="147"/>
      <c r="D275" s="136"/>
      <c r="E275" s="153"/>
      <c r="F275" s="78"/>
      <c r="G275" s="77"/>
      <c r="H275" s="78"/>
      <c r="I275" s="77"/>
      <c r="J275" s="29"/>
    </row>
    <row r="276" spans="1:10" ht="12.75">
      <c r="A276" s="34"/>
      <c r="B276" s="129"/>
      <c r="C276" s="147"/>
      <c r="D276" s="10"/>
      <c r="E276" s="153"/>
      <c r="F276" s="10"/>
      <c r="G276" s="8"/>
      <c r="H276" s="10"/>
      <c r="I276" s="8"/>
      <c r="J276" s="29"/>
    </row>
    <row r="277" spans="1:10" ht="12.75">
      <c r="A277" s="34"/>
      <c r="B277" s="129"/>
      <c r="C277" s="8"/>
      <c r="D277" s="10"/>
      <c r="E277" s="153"/>
      <c r="F277" s="10"/>
      <c r="G277" s="8"/>
      <c r="H277" s="10"/>
      <c r="I277" s="8"/>
      <c r="J277" s="29"/>
    </row>
    <row r="278" spans="1:10" ht="12.75" customHeight="1">
      <c r="A278" s="34"/>
      <c r="B278" s="129"/>
      <c r="C278" s="8"/>
      <c r="D278" s="10"/>
      <c r="E278" s="129" t="s">
        <v>5</v>
      </c>
      <c r="F278" s="10"/>
      <c r="G278" s="8"/>
      <c r="H278" s="10"/>
      <c r="I278" s="8"/>
      <c r="J278" s="29"/>
    </row>
    <row r="279" spans="1:10" ht="12.75">
      <c r="A279" s="34"/>
      <c r="B279" s="129"/>
      <c r="C279" s="8"/>
      <c r="D279" s="10"/>
      <c r="E279" s="129"/>
      <c r="F279" s="10"/>
      <c r="G279" s="8"/>
      <c r="H279" s="10"/>
      <c r="I279" s="8"/>
      <c r="J279" s="29"/>
    </row>
    <row r="280" spans="1:10" ht="12.75">
      <c r="A280" s="34"/>
      <c r="B280" s="129"/>
      <c r="C280" s="8"/>
      <c r="D280" s="10"/>
      <c r="E280" s="129"/>
      <c r="F280" s="10"/>
      <c r="G280" s="8"/>
      <c r="H280" s="10"/>
      <c r="I280" s="8"/>
      <c r="J280" s="29"/>
    </row>
    <row r="281" spans="1:10" ht="12.75">
      <c r="A281" s="34"/>
      <c r="B281" s="129" t="s">
        <v>158</v>
      </c>
      <c r="C281" s="8"/>
      <c r="D281" s="10"/>
      <c r="E281" s="129"/>
      <c r="F281" s="10"/>
      <c r="G281" s="8"/>
      <c r="H281" s="10"/>
      <c r="I281" s="8"/>
      <c r="J281" s="29"/>
    </row>
    <row r="282" spans="1:10" ht="12.75">
      <c r="A282" s="34"/>
      <c r="B282" s="130"/>
      <c r="C282" s="8"/>
      <c r="D282" s="10"/>
      <c r="E282" s="129" t="s">
        <v>244</v>
      </c>
      <c r="F282" s="10"/>
      <c r="G282" s="8"/>
      <c r="H282" s="10"/>
      <c r="I282" s="8"/>
      <c r="J282" s="29"/>
    </row>
    <row r="283" spans="1:10" ht="13.5" thickBot="1">
      <c r="A283" s="34"/>
      <c r="B283" s="130"/>
      <c r="C283" s="8"/>
      <c r="D283" s="10"/>
      <c r="E283" s="129"/>
      <c r="F283" s="10"/>
      <c r="G283" s="8"/>
      <c r="H283" s="10"/>
      <c r="I283" s="8"/>
      <c r="J283" s="29"/>
    </row>
    <row r="284" spans="1:10" ht="12.75" customHeight="1">
      <c r="A284" s="173" t="s">
        <v>160</v>
      </c>
      <c r="B284" s="144" t="s">
        <v>162</v>
      </c>
      <c r="C284" s="141" t="s">
        <v>267</v>
      </c>
      <c r="D284" s="141" t="s">
        <v>166</v>
      </c>
      <c r="E284" s="139" t="s">
        <v>7</v>
      </c>
      <c r="F284" s="76">
        <v>80000</v>
      </c>
      <c r="G284" s="91">
        <v>71690</v>
      </c>
      <c r="H284" s="79">
        <v>27400</v>
      </c>
      <c r="I284" s="76">
        <f aca="true" t="shared" si="12" ref="I284:I289">SUM(F284:H284)</f>
        <v>179090</v>
      </c>
      <c r="J284" s="43" t="s">
        <v>64</v>
      </c>
    </row>
    <row r="285" spans="1:10" ht="12.75">
      <c r="A285" s="174"/>
      <c r="B285" s="166"/>
      <c r="C285" s="147"/>
      <c r="D285" s="147"/>
      <c r="E285" s="129"/>
      <c r="F285" s="73">
        <v>0</v>
      </c>
      <c r="G285" s="74">
        <v>0</v>
      </c>
      <c r="H285" s="72">
        <v>0</v>
      </c>
      <c r="I285" s="73">
        <f t="shared" si="12"/>
        <v>0</v>
      </c>
      <c r="J285" s="41" t="s">
        <v>65</v>
      </c>
    </row>
    <row r="286" spans="1:10" ht="12.75">
      <c r="A286" s="174"/>
      <c r="B286" s="166"/>
      <c r="C286" s="147"/>
      <c r="D286" s="147"/>
      <c r="E286" s="129"/>
      <c r="F286" s="73">
        <v>0</v>
      </c>
      <c r="G286" s="74">
        <v>0</v>
      </c>
      <c r="H286" s="72">
        <v>0</v>
      </c>
      <c r="I286" s="73">
        <f t="shared" si="12"/>
        <v>0</v>
      </c>
      <c r="J286" s="41" t="s">
        <v>68</v>
      </c>
    </row>
    <row r="287" spans="1:10" ht="12.75">
      <c r="A287" s="121" t="s">
        <v>277</v>
      </c>
      <c r="B287" s="134" t="s">
        <v>163</v>
      </c>
      <c r="C287" s="147"/>
      <c r="D287" s="147"/>
      <c r="E287" s="129"/>
      <c r="F287" s="73">
        <v>0</v>
      </c>
      <c r="G287" s="74">
        <v>0</v>
      </c>
      <c r="H287" s="72">
        <v>0</v>
      </c>
      <c r="I287" s="73">
        <f t="shared" si="12"/>
        <v>0</v>
      </c>
      <c r="J287" s="41" t="s">
        <v>66</v>
      </c>
    </row>
    <row r="288" spans="1:10" ht="12.75">
      <c r="A288" s="34"/>
      <c r="B288" s="166"/>
      <c r="C288" s="147"/>
      <c r="D288" s="21"/>
      <c r="E288" s="129"/>
      <c r="F288" s="73">
        <v>41000</v>
      </c>
      <c r="G288" s="90">
        <v>67000</v>
      </c>
      <c r="H288" s="72">
        <v>67000</v>
      </c>
      <c r="I288" s="73">
        <f t="shared" si="12"/>
        <v>175000</v>
      </c>
      <c r="J288" s="60" t="s">
        <v>69</v>
      </c>
    </row>
    <row r="289" spans="1:10" ht="12.75">
      <c r="A289" s="175" t="s">
        <v>161</v>
      </c>
      <c r="B289" s="166"/>
      <c r="C289" s="147"/>
      <c r="D289" s="21"/>
      <c r="E289" s="129"/>
      <c r="F289" s="73">
        <v>0</v>
      </c>
      <c r="G289" s="74">
        <v>4000</v>
      </c>
      <c r="H289" s="72">
        <v>5000</v>
      </c>
      <c r="I289" s="73">
        <f t="shared" si="12"/>
        <v>9000</v>
      </c>
      <c r="J289" s="41" t="s">
        <v>67</v>
      </c>
    </row>
    <row r="290" spans="1:10" ht="12.75" customHeight="1">
      <c r="A290" s="174"/>
      <c r="B290" s="134" t="s">
        <v>164</v>
      </c>
      <c r="C290" s="147"/>
      <c r="D290" s="23"/>
      <c r="E290" s="129" t="s">
        <v>6</v>
      </c>
      <c r="F290" s="57"/>
      <c r="G290" s="56"/>
      <c r="H290" s="57"/>
      <c r="I290" s="56"/>
      <c r="J290" s="41"/>
    </row>
    <row r="291" spans="1:10" ht="12.75">
      <c r="A291" s="174"/>
      <c r="B291" s="134"/>
      <c r="C291" s="147"/>
      <c r="D291" s="23"/>
      <c r="E291" s="129"/>
      <c r="F291" s="57"/>
      <c r="G291" s="56"/>
      <c r="H291" s="57"/>
      <c r="I291" s="56"/>
      <c r="J291" s="41"/>
    </row>
    <row r="292" spans="1:10" ht="12.75">
      <c r="A292" s="34"/>
      <c r="B292" s="134"/>
      <c r="C292" s="147"/>
      <c r="D292" s="23"/>
      <c r="E292" s="129"/>
      <c r="F292" s="10"/>
      <c r="G292" s="8"/>
      <c r="H292" s="10"/>
      <c r="I292" s="8"/>
      <c r="J292" s="29"/>
    </row>
    <row r="293" spans="1:10" ht="12.75">
      <c r="A293" s="34"/>
      <c r="B293" s="134"/>
      <c r="C293" s="147"/>
      <c r="D293" s="23"/>
      <c r="E293" s="129"/>
      <c r="F293" s="10"/>
      <c r="G293" s="8"/>
      <c r="H293" s="10"/>
      <c r="I293" s="8"/>
      <c r="J293" s="29"/>
    </row>
    <row r="294" spans="1:10" ht="12.75">
      <c r="A294" s="34"/>
      <c r="B294" s="134"/>
      <c r="C294" s="147"/>
      <c r="D294" s="23"/>
      <c r="E294" s="129"/>
      <c r="F294" s="10"/>
      <c r="G294" s="8"/>
      <c r="H294" s="10"/>
      <c r="I294" s="8"/>
      <c r="J294" s="29"/>
    </row>
    <row r="295" spans="1:10" ht="12.75">
      <c r="A295" s="34"/>
      <c r="B295" s="10"/>
      <c r="C295" s="147"/>
      <c r="D295" s="10"/>
      <c r="E295" s="129" t="s">
        <v>167</v>
      </c>
      <c r="F295" s="10"/>
      <c r="G295" s="8"/>
      <c r="H295" s="10"/>
      <c r="I295" s="8"/>
      <c r="J295" s="29"/>
    </row>
    <row r="296" spans="1:10" ht="12.75">
      <c r="A296" s="34"/>
      <c r="B296" s="10"/>
      <c r="C296" s="8"/>
      <c r="D296" s="10"/>
      <c r="E296" s="129"/>
      <c r="F296" s="10"/>
      <c r="G296" s="8"/>
      <c r="H296" s="10"/>
      <c r="I296" s="8"/>
      <c r="J296" s="29"/>
    </row>
    <row r="297" spans="1:10" ht="12.75">
      <c r="A297" s="34"/>
      <c r="B297" s="10"/>
      <c r="C297" s="8"/>
      <c r="D297" s="10"/>
      <c r="E297" s="129"/>
      <c r="F297" s="10"/>
      <c r="G297" s="8"/>
      <c r="H297" s="10"/>
      <c r="I297" s="8"/>
      <c r="J297" s="29"/>
    </row>
    <row r="298" spans="1:10" ht="12.75">
      <c r="A298" s="34"/>
      <c r="B298" s="10"/>
      <c r="C298" s="8"/>
      <c r="D298" s="10"/>
      <c r="E298" s="129"/>
      <c r="F298" s="10"/>
      <c r="G298" s="8"/>
      <c r="H298" s="10"/>
      <c r="I298" s="8"/>
      <c r="J298" s="29"/>
    </row>
    <row r="299" spans="1:10" ht="12.75">
      <c r="A299" s="34"/>
      <c r="B299" s="10"/>
      <c r="C299" s="8"/>
      <c r="D299" s="10"/>
      <c r="E299" s="129" t="s">
        <v>168</v>
      </c>
      <c r="F299" s="10"/>
      <c r="G299" s="8"/>
      <c r="H299" s="10"/>
      <c r="I299" s="8"/>
      <c r="J299" s="29"/>
    </row>
    <row r="300" spans="1:10" ht="12.75">
      <c r="A300" s="34"/>
      <c r="B300" s="10"/>
      <c r="C300" s="8"/>
      <c r="D300" s="10"/>
      <c r="E300" s="129"/>
      <c r="F300" s="10"/>
      <c r="G300" s="8"/>
      <c r="H300" s="10"/>
      <c r="I300" s="8"/>
      <c r="J300" s="29"/>
    </row>
    <row r="301" spans="1:10" ht="13.5" thickBot="1">
      <c r="A301" s="35"/>
      <c r="B301" s="16"/>
      <c r="C301" s="18"/>
      <c r="D301" s="16"/>
      <c r="E301" s="140"/>
      <c r="F301" s="16"/>
      <c r="G301" s="18"/>
      <c r="H301" s="16"/>
      <c r="I301" s="18"/>
      <c r="J301" s="32"/>
    </row>
    <row r="302" spans="1:10" ht="12.75" customHeight="1">
      <c r="A302" s="145" t="s">
        <v>8</v>
      </c>
      <c r="B302" s="171" t="s">
        <v>170</v>
      </c>
      <c r="C302" s="141" t="s">
        <v>265</v>
      </c>
      <c r="D302" s="141" t="s">
        <v>171</v>
      </c>
      <c r="E302" s="172" t="s">
        <v>172</v>
      </c>
      <c r="F302" s="79">
        <v>0</v>
      </c>
      <c r="G302" s="91">
        <v>0</v>
      </c>
      <c r="H302" s="79">
        <v>0</v>
      </c>
      <c r="I302" s="76">
        <f aca="true" t="shared" si="13" ref="I302:I307">SUM(F302:H302)</f>
        <v>0</v>
      </c>
      <c r="J302" s="43" t="s">
        <v>64</v>
      </c>
    </row>
    <row r="303" spans="1:10" ht="12.75">
      <c r="A303" s="131"/>
      <c r="B303" s="166"/>
      <c r="C303" s="147"/>
      <c r="D303" s="147"/>
      <c r="E303" s="153"/>
      <c r="F303" s="72">
        <v>118000</v>
      </c>
      <c r="G303" s="74">
        <v>100000</v>
      </c>
      <c r="H303" s="72">
        <v>100000</v>
      </c>
      <c r="I303" s="73">
        <f>SUM(F303:H303)</f>
        <v>318000</v>
      </c>
      <c r="J303" s="60" t="s">
        <v>65</v>
      </c>
    </row>
    <row r="304" spans="1:10" ht="12.75">
      <c r="A304" s="131"/>
      <c r="B304" s="166"/>
      <c r="C304" s="147"/>
      <c r="D304" s="147"/>
      <c r="E304" s="153"/>
      <c r="F304" s="72">
        <v>200000</v>
      </c>
      <c r="G304" s="74">
        <v>236000</v>
      </c>
      <c r="H304" s="72">
        <v>174000</v>
      </c>
      <c r="I304" s="73">
        <f>SUM(F304:H304)</f>
        <v>610000</v>
      </c>
      <c r="J304" s="41" t="s">
        <v>68</v>
      </c>
    </row>
    <row r="305" spans="1:10" ht="12.75">
      <c r="A305" s="124" t="s">
        <v>276</v>
      </c>
      <c r="B305" s="166"/>
      <c r="C305" s="147"/>
      <c r="D305" s="8"/>
      <c r="E305" s="153"/>
      <c r="F305" s="72">
        <v>25145</v>
      </c>
      <c r="G305" s="74">
        <v>88275</v>
      </c>
      <c r="H305" s="72">
        <v>26750</v>
      </c>
      <c r="I305" s="73">
        <f t="shared" si="13"/>
        <v>140170</v>
      </c>
      <c r="J305" s="41" t="s">
        <v>66</v>
      </c>
    </row>
    <row r="306" spans="1:10" ht="12.75">
      <c r="A306" s="34"/>
      <c r="B306" s="166"/>
      <c r="C306" s="147"/>
      <c r="D306" s="8"/>
      <c r="E306" s="153"/>
      <c r="F306" s="72">
        <v>0</v>
      </c>
      <c r="G306" s="90">
        <v>0</v>
      </c>
      <c r="H306" s="72">
        <v>0</v>
      </c>
      <c r="I306" s="73">
        <f t="shared" si="13"/>
        <v>0</v>
      </c>
      <c r="J306" s="41" t="s">
        <v>69</v>
      </c>
    </row>
    <row r="307" spans="1:10" ht="12.75">
      <c r="A307" s="132" t="s">
        <v>169</v>
      </c>
      <c r="B307" s="166"/>
      <c r="C307" s="147"/>
      <c r="D307" s="8"/>
      <c r="E307" s="153" t="s">
        <v>173</v>
      </c>
      <c r="F307" s="72">
        <v>0</v>
      </c>
      <c r="G307" s="90">
        <v>0</v>
      </c>
      <c r="H307" s="72">
        <v>0</v>
      </c>
      <c r="I307" s="73">
        <f t="shared" si="13"/>
        <v>0</v>
      </c>
      <c r="J307" s="41" t="s">
        <v>67</v>
      </c>
    </row>
    <row r="308" spans="1:10" ht="12.75">
      <c r="A308" s="132"/>
      <c r="B308" s="166"/>
      <c r="C308" s="147"/>
      <c r="D308" s="8"/>
      <c r="E308" s="153"/>
      <c r="F308" s="56"/>
      <c r="G308" s="58"/>
      <c r="H308" s="57"/>
      <c r="I308" s="56"/>
      <c r="J308" s="41"/>
    </row>
    <row r="309" spans="1:10" ht="12.75">
      <c r="A309" s="34"/>
      <c r="B309" s="166"/>
      <c r="C309" s="147"/>
      <c r="D309" s="8"/>
      <c r="E309" s="153"/>
      <c r="F309" s="8"/>
      <c r="G309" s="9"/>
      <c r="H309" s="10"/>
      <c r="I309" s="8"/>
      <c r="J309" s="29"/>
    </row>
    <row r="310" spans="1:10" ht="12.75" customHeight="1">
      <c r="A310" s="34"/>
      <c r="B310" s="129" t="s">
        <v>242</v>
      </c>
      <c r="C310" s="147"/>
      <c r="D310" s="8"/>
      <c r="E310" s="153" t="s">
        <v>174</v>
      </c>
      <c r="F310" s="8"/>
      <c r="G310" s="9"/>
      <c r="H310" s="10"/>
      <c r="I310" s="8"/>
      <c r="J310" s="29"/>
    </row>
    <row r="311" spans="1:10" ht="12.75">
      <c r="A311" s="34"/>
      <c r="B311" s="129"/>
      <c r="C311" s="8"/>
      <c r="D311" s="8"/>
      <c r="E311" s="153"/>
      <c r="F311" s="8"/>
      <c r="G311" s="9"/>
      <c r="H311" s="10"/>
      <c r="I311" s="8"/>
      <c r="J311" s="29"/>
    </row>
    <row r="312" spans="1:10" ht="12.75">
      <c r="A312" s="34"/>
      <c r="B312" s="129"/>
      <c r="C312" s="8"/>
      <c r="D312" s="8"/>
      <c r="E312" s="153"/>
      <c r="F312" s="8"/>
      <c r="G312" s="9"/>
      <c r="H312" s="10"/>
      <c r="I312" s="8"/>
      <c r="J312" s="29"/>
    </row>
    <row r="313" spans="1:10" ht="12.75">
      <c r="A313" s="34"/>
      <c r="B313" s="129"/>
      <c r="C313" s="8"/>
      <c r="D313" s="8"/>
      <c r="E313" s="153"/>
      <c r="F313" s="8"/>
      <c r="G313" s="10"/>
      <c r="H313" s="8"/>
      <c r="I313" s="8"/>
      <c r="J313" s="29"/>
    </row>
    <row r="314" spans="1:10" ht="12.75">
      <c r="A314" s="34"/>
      <c r="B314" s="129"/>
      <c r="C314" s="8"/>
      <c r="D314" s="8"/>
      <c r="E314" s="153" t="s">
        <v>9</v>
      </c>
      <c r="F314" s="8"/>
      <c r="G314" s="10"/>
      <c r="H314" s="8"/>
      <c r="I314" s="8"/>
      <c r="J314" s="29"/>
    </row>
    <row r="315" spans="1:10" ht="12.75">
      <c r="A315" s="34"/>
      <c r="B315" s="129"/>
      <c r="C315" s="8"/>
      <c r="D315" s="8"/>
      <c r="E315" s="169"/>
      <c r="F315" s="8"/>
      <c r="G315" s="10"/>
      <c r="H315" s="8"/>
      <c r="I315" s="8"/>
      <c r="J315" s="29"/>
    </row>
    <row r="316" spans="1:10" ht="12.75">
      <c r="A316" s="34"/>
      <c r="B316" s="67"/>
      <c r="C316" s="8"/>
      <c r="D316" s="8"/>
      <c r="E316" s="169"/>
      <c r="F316" s="8"/>
      <c r="G316" s="10"/>
      <c r="H316" s="8"/>
      <c r="I316" s="8"/>
      <c r="J316" s="29"/>
    </row>
    <row r="317" spans="1:10" ht="12.75">
      <c r="A317" s="34"/>
      <c r="B317" s="12"/>
      <c r="C317" s="8"/>
      <c r="D317" s="8"/>
      <c r="E317" s="169"/>
      <c r="F317" s="8"/>
      <c r="G317" s="10"/>
      <c r="H317" s="8"/>
      <c r="I317" s="8"/>
      <c r="J317" s="29"/>
    </row>
    <row r="318" spans="1:10" ht="12.75" customHeight="1">
      <c r="A318" s="34"/>
      <c r="B318" s="10"/>
      <c r="C318" s="8"/>
      <c r="D318" s="8"/>
      <c r="E318" s="129" t="s">
        <v>175</v>
      </c>
      <c r="F318" s="8"/>
      <c r="G318" s="10"/>
      <c r="H318" s="8"/>
      <c r="I318" s="8"/>
      <c r="J318" s="29"/>
    </row>
    <row r="319" spans="1:10" ht="12.75">
      <c r="A319" s="34"/>
      <c r="B319" s="10"/>
      <c r="C319" s="8"/>
      <c r="D319" s="8"/>
      <c r="E319" s="129"/>
      <c r="F319" s="8"/>
      <c r="G319" s="10"/>
      <c r="H319" s="8"/>
      <c r="I319" s="8"/>
      <c r="J319" s="29"/>
    </row>
    <row r="320" spans="1:10" ht="12.75">
      <c r="A320" s="34"/>
      <c r="B320" s="10"/>
      <c r="C320" s="8"/>
      <c r="D320" s="8"/>
      <c r="E320" s="129"/>
      <c r="F320" s="8"/>
      <c r="G320" s="10"/>
      <c r="H320" s="8"/>
      <c r="I320" s="8"/>
      <c r="J320" s="29"/>
    </row>
    <row r="321" spans="1:10" ht="12.75">
      <c r="A321" s="34"/>
      <c r="B321" s="10"/>
      <c r="C321" s="8"/>
      <c r="D321" s="8"/>
      <c r="E321" s="129"/>
      <c r="F321" s="8"/>
      <c r="G321" s="10"/>
      <c r="H321" s="8"/>
      <c r="I321" s="8"/>
      <c r="J321" s="29"/>
    </row>
    <row r="322" spans="1:10" ht="12.75">
      <c r="A322" s="34"/>
      <c r="B322" s="10"/>
      <c r="C322" s="8"/>
      <c r="D322" s="8"/>
      <c r="E322" s="129"/>
      <c r="F322" s="8"/>
      <c r="G322" s="10"/>
      <c r="H322" s="8"/>
      <c r="I322" s="8"/>
      <c r="J322" s="29"/>
    </row>
    <row r="323" spans="1:10" ht="12.75">
      <c r="A323" s="34"/>
      <c r="B323" s="10"/>
      <c r="C323" s="8"/>
      <c r="D323" s="8"/>
      <c r="E323" s="129" t="s">
        <v>234</v>
      </c>
      <c r="F323" s="8"/>
      <c r="G323" s="10"/>
      <c r="H323" s="8"/>
      <c r="I323" s="8"/>
      <c r="J323" s="29"/>
    </row>
    <row r="324" spans="1:10" ht="12.75">
      <c r="A324" s="34"/>
      <c r="B324" s="10"/>
      <c r="C324" s="8"/>
      <c r="D324" s="8"/>
      <c r="E324" s="147"/>
      <c r="F324" s="8"/>
      <c r="G324" s="10"/>
      <c r="H324" s="8"/>
      <c r="I324" s="8"/>
      <c r="J324" s="29"/>
    </row>
    <row r="325" spans="1:10" ht="13.5" thickBot="1">
      <c r="A325" s="34"/>
      <c r="B325" s="10"/>
      <c r="C325" s="18"/>
      <c r="D325" s="8"/>
      <c r="E325" s="147"/>
      <c r="F325" s="8"/>
      <c r="G325" s="10"/>
      <c r="H325" s="8"/>
      <c r="I325" s="8"/>
      <c r="J325" s="29"/>
    </row>
    <row r="326" spans="1:10" ht="12.75" customHeight="1">
      <c r="A326" s="145" t="s">
        <v>176</v>
      </c>
      <c r="B326" s="139" t="s">
        <v>178</v>
      </c>
      <c r="C326" s="141" t="s">
        <v>266</v>
      </c>
      <c r="D326" s="141" t="s">
        <v>182</v>
      </c>
      <c r="E326" s="167" t="s">
        <v>10</v>
      </c>
      <c r="F326" s="79">
        <v>215500</v>
      </c>
      <c r="G326" s="91">
        <v>185318.75</v>
      </c>
      <c r="H326" s="79">
        <v>180581.25</v>
      </c>
      <c r="I326" s="76">
        <f aca="true" t="shared" si="14" ref="I326:I331">SUM(F326:H326)</f>
        <v>581400</v>
      </c>
      <c r="J326" s="43" t="s">
        <v>64</v>
      </c>
    </row>
    <row r="327" spans="1:10" ht="12.75">
      <c r="A327" s="131"/>
      <c r="B327" s="129"/>
      <c r="C327" s="147"/>
      <c r="D327" s="147"/>
      <c r="E327" s="168"/>
      <c r="F327" s="72">
        <v>0</v>
      </c>
      <c r="G327" s="74">
        <v>0</v>
      </c>
      <c r="H327" s="72">
        <v>0</v>
      </c>
      <c r="I327" s="73">
        <f t="shared" si="14"/>
        <v>0</v>
      </c>
      <c r="J327" s="41" t="s">
        <v>65</v>
      </c>
    </row>
    <row r="328" spans="1:10" ht="12.75">
      <c r="A328" s="131"/>
      <c r="B328" s="129"/>
      <c r="C328" s="147"/>
      <c r="D328" s="147"/>
      <c r="E328" s="168"/>
      <c r="F328" s="72">
        <v>0</v>
      </c>
      <c r="G328" s="74">
        <v>0</v>
      </c>
      <c r="H328" s="72">
        <v>0</v>
      </c>
      <c r="I328" s="73">
        <f t="shared" si="14"/>
        <v>0</v>
      </c>
      <c r="J328" s="41" t="s">
        <v>68</v>
      </c>
    </row>
    <row r="329" spans="1:10" ht="12.75">
      <c r="A329" s="131"/>
      <c r="B329" s="129"/>
      <c r="C329" s="147"/>
      <c r="D329" s="147"/>
      <c r="E329" s="168"/>
      <c r="F329" s="72">
        <v>54784</v>
      </c>
      <c r="G329" s="74">
        <v>17655</v>
      </c>
      <c r="H329" s="72">
        <v>14391.5</v>
      </c>
      <c r="I329" s="73">
        <f t="shared" si="14"/>
        <v>86830.5</v>
      </c>
      <c r="J329" s="41" t="s">
        <v>66</v>
      </c>
    </row>
    <row r="330" spans="1:10" ht="12.75">
      <c r="A330" s="126" t="s">
        <v>277</v>
      </c>
      <c r="B330" s="129"/>
      <c r="C330" s="147"/>
      <c r="D330" s="147"/>
      <c r="E330" s="165" t="s">
        <v>11</v>
      </c>
      <c r="F330" s="72">
        <v>0</v>
      </c>
      <c r="G330" s="74">
        <v>0</v>
      </c>
      <c r="H330" s="72">
        <v>0</v>
      </c>
      <c r="I330" s="73">
        <f t="shared" si="14"/>
        <v>0</v>
      </c>
      <c r="J330" s="41" t="s">
        <v>69</v>
      </c>
    </row>
    <row r="331" spans="1:10" ht="12.75">
      <c r="A331" s="44"/>
      <c r="B331" s="12"/>
      <c r="C331" s="147"/>
      <c r="D331" s="21"/>
      <c r="E331" s="166"/>
      <c r="F331" s="72">
        <v>4000</v>
      </c>
      <c r="G331" s="74">
        <v>4000</v>
      </c>
      <c r="H331" s="72">
        <v>4000</v>
      </c>
      <c r="I331" s="73">
        <f t="shared" si="14"/>
        <v>12000</v>
      </c>
      <c r="J331" s="41" t="s">
        <v>67</v>
      </c>
    </row>
    <row r="332" spans="1:10" ht="12.75">
      <c r="A332" s="170" t="s">
        <v>177</v>
      </c>
      <c r="B332" s="12"/>
      <c r="C332" s="147"/>
      <c r="D332" s="21"/>
      <c r="E332" s="166"/>
      <c r="F332" s="56"/>
      <c r="G332" s="57"/>
      <c r="H332" s="56"/>
      <c r="I332" s="56"/>
      <c r="J332" s="41"/>
    </row>
    <row r="333" spans="1:10" ht="12.75" customHeight="1">
      <c r="A333" s="138"/>
      <c r="B333" s="129" t="s">
        <v>179</v>
      </c>
      <c r="C333" s="147"/>
      <c r="D333" s="21"/>
      <c r="E333" s="129" t="s">
        <v>12</v>
      </c>
      <c r="F333" s="8"/>
      <c r="G333" s="10"/>
      <c r="H333" s="8"/>
      <c r="I333" s="8"/>
      <c r="J333" s="29"/>
    </row>
    <row r="334" spans="1:10" ht="12.75" customHeight="1">
      <c r="A334" s="138"/>
      <c r="B334" s="129"/>
      <c r="C334" s="12"/>
      <c r="D334" s="8"/>
      <c r="E334" s="129"/>
      <c r="F334" s="8"/>
      <c r="G334" s="10"/>
      <c r="H334" s="8"/>
      <c r="I334" s="8"/>
      <c r="J334" s="29"/>
    </row>
    <row r="335" spans="1:10" ht="12.75">
      <c r="A335" s="37"/>
      <c r="B335" s="129"/>
      <c r="C335" s="12"/>
      <c r="D335" s="8"/>
      <c r="E335" s="129"/>
      <c r="F335" s="8"/>
      <c r="G335" s="10"/>
      <c r="H335" s="8"/>
      <c r="I335" s="8"/>
      <c r="J335" s="29"/>
    </row>
    <row r="336" spans="1:10" ht="12.75">
      <c r="A336" s="37"/>
      <c r="B336" s="129"/>
      <c r="C336" s="10"/>
      <c r="D336" s="8"/>
      <c r="E336" s="129"/>
      <c r="F336" s="8"/>
      <c r="G336" s="10"/>
      <c r="H336" s="8"/>
      <c r="I336" s="8"/>
      <c r="J336" s="29"/>
    </row>
    <row r="337" spans="1:10" ht="12.75">
      <c r="A337" s="30"/>
      <c r="B337" s="129"/>
      <c r="C337" s="10"/>
      <c r="D337" s="8"/>
      <c r="E337" s="129"/>
      <c r="F337" s="8"/>
      <c r="G337" s="10"/>
      <c r="H337" s="8"/>
      <c r="I337" s="8"/>
      <c r="J337" s="29"/>
    </row>
    <row r="338" spans="1:10" ht="12.75">
      <c r="A338" s="30"/>
      <c r="B338" s="129"/>
      <c r="C338" s="10"/>
      <c r="D338" s="8"/>
      <c r="E338" s="11"/>
      <c r="F338" s="8"/>
      <c r="G338" s="10"/>
      <c r="H338" s="8"/>
      <c r="I338" s="8"/>
      <c r="J338" s="29"/>
    </row>
    <row r="339" spans="1:10" ht="12.75" customHeight="1">
      <c r="A339" s="30"/>
      <c r="B339" s="129"/>
      <c r="C339" s="10"/>
      <c r="D339" s="8"/>
      <c r="E339" s="129" t="s">
        <v>183</v>
      </c>
      <c r="F339" s="8"/>
      <c r="G339" s="10"/>
      <c r="H339" s="8"/>
      <c r="I339" s="8"/>
      <c r="J339" s="29"/>
    </row>
    <row r="340" spans="1:10" ht="12.75">
      <c r="A340" s="30"/>
      <c r="B340" s="129"/>
      <c r="C340" s="10"/>
      <c r="D340" s="8"/>
      <c r="E340" s="129"/>
      <c r="F340" s="8"/>
      <c r="G340" s="10"/>
      <c r="H340" s="8"/>
      <c r="I340" s="8"/>
      <c r="J340" s="29"/>
    </row>
    <row r="341" spans="1:10" ht="12.75" customHeight="1">
      <c r="A341" s="30"/>
      <c r="B341" s="129" t="s">
        <v>180</v>
      </c>
      <c r="C341" s="10"/>
      <c r="D341" s="8"/>
      <c r="E341" s="129"/>
      <c r="F341" s="8"/>
      <c r="G341" s="10"/>
      <c r="H341" s="8"/>
      <c r="I341" s="8"/>
      <c r="J341" s="29"/>
    </row>
    <row r="342" spans="1:10" ht="12.75">
      <c r="A342" s="30"/>
      <c r="B342" s="129"/>
      <c r="C342" s="10"/>
      <c r="D342" s="8"/>
      <c r="E342" s="129"/>
      <c r="F342" s="8"/>
      <c r="G342" s="10"/>
      <c r="H342" s="8"/>
      <c r="I342" s="8"/>
      <c r="J342" s="29"/>
    </row>
    <row r="343" spans="1:10" ht="12.75">
      <c r="A343" s="30"/>
      <c r="B343" s="129"/>
      <c r="C343" s="10"/>
      <c r="D343" s="8"/>
      <c r="E343" s="129"/>
      <c r="F343" s="8"/>
      <c r="G343" s="10"/>
      <c r="H343" s="8"/>
      <c r="I343" s="8"/>
      <c r="J343" s="29"/>
    </row>
    <row r="344" spans="1:10" ht="12.75">
      <c r="A344" s="30"/>
      <c r="B344" s="129"/>
      <c r="C344" s="10"/>
      <c r="D344" s="8"/>
      <c r="E344" s="129"/>
      <c r="F344" s="8"/>
      <c r="G344" s="10"/>
      <c r="H344" s="8"/>
      <c r="I344" s="8"/>
      <c r="J344" s="29"/>
    </row>
    <row r="345" spans="1:10" ht="12.75" customHeight="1">
      <c r="A345" s="30"/>
      <c r="B345" s="129" t="s">
        <v>181</v>
      </c>
      <c r="C345" s="10"/>
      <c r="D345" s="8"/>
      <c r="E345" s="129" t="s">
        <v>13</v>
      </c>
      <c r="F345" s="8"/>
      <c r="G345" s="10"/>
      <c r="H345" s="8"/>
      <c r="I345" s="8"/>
      <c r="J345" s="29"/>
    </row>
    <row r="346" spans="1:10" ht="12.75">
      <c r="A346" s="30"/>
      <c r="B346" s="129"/>
      <c r="C346" s="10"/>
      <c r="D346" s="8"/>
      <c r="E346" s="129"/>
      <c r="F346" s="8"/>
      <c r="G346" s="10"/>
      <c r="H346" s="8"/>
      <c r="I346" s="8"/>
      <c r="J346" s="29"/>
    </row>
    <row r="347" spans="1:10" ht="12.75">
      <c r="A347" s="30"/>
      <c r="B347" s="129"/>
      <c r="C347" s="10"/>
      <c r="D347" s="8"/>
      <c r="E347" s="129"/>
      <c r="F347" s="8"/>
      <c r="G347" s="10"/>
      <c r="H347" s="8"/>
      <c r="I347" s="8"/>
      <c r="J347" s="29"/>
    </row>
    <row r="348" spans="1:10" ht="12.75">
      <c r="A348" s="30"/>
      <c r="B348" s="129"/>
      <c r="C348" s="10"/>
      <c r="D348" s="8"/>
      <c r="E348" s="129"/>
      <c r="F348" s="8"/>
      <c r="G348" s="10"/>
      <c r="H348" s="8"/>
      <c r="I348" s="8"/>
      <c r="J348" s="29"/>
    </row>
    <row r="349" spans="1:10" ht="12.75" customHeight="1">
      <c r="A349" s="30"/>
      <c r="B349" s="8"/>
      <c r="C349" s="10"/>
      <c r="D349" s="8"/>
      <c r="E349" s="129" t="s">
        <v>184</v>
      </c>
      <c r="F349" s="8"/>
      <c r="G349" s="10"/>
      <c r="H349" s="8"/>
      <c r="I349" s="8"/>
      <c r="J349" s="29"/>
    </row>
    <row r="350" spans="1:10" ht="12.75">
      <c r="A350" s="30"/>
      <c r="B350" s="8"/>
      <c r="C350" s="10"/>
      <c r="D350" s="8"/>
      <c r="E350" s="129"/>
      <c r="F350" s="8"/>
      <c r="G350" s="10"/>
      <c r="H350" s="8"/>
      <c r="I350" s="8"/>
      <c r="J350" s="29"/>
    </row>
    <row r="351" spans="1:10" ht="12.75">
      <c r="A351" s="30"/>
      <c r="B351" s="8"/>
      <c r="C351" s="10"/>
      <c r="D351" s="8"/>
      <c r="E351" s="129"/>
      <c r="F351" s="8"/>
      <c r="G351" s="10"/>
      <c r="H351" s="8"/>
      <c r="I351" s="8"/>
      <c r="J351" s="29"/>
    </row>
    <row r="352" spans="1:10" ht="12.75">
      <c r="A352" s="30"/>
      <c r="B352" s="8"/>
      <c r="C352" s="10"/>
      <c r="D352" s="8"/>
      <c r="E352" s="129"/>
      <c r="F352" s="8"/>
      <c r="G352" s="10"/>
      <c r="H352" s="8"/>
      <c r="I352" s="8"/>
      <c r="J352" s="29"/>
    </row>
    <row r="353" spans="1:10" ht="12.75">
      <c r="A353" s="30"/>
      <c r="B353" s="8"/>
      <c r="C353" s="10"/>
      <c r="D353" s="8"/>
      <c r="E353" s="129"/>
      <c r="F353" s="8"/>
      <c r="G353" s="10"/>
      <c r="H353" s="8"/>
      <c r="I353" s="8"/>
      <c r="J353" s="29"/>
    </row>
    <row r="354" spans="1:10" ht="12.75">
      <c r="A354" s="30"/>
      <c r="B354" s="8"/>
      <c r="C354" s="10"/>
      <c r="D354" s="8"/>
      <c r="E354" s="129" t="s">
        <v>185</v>
      </c>
      <c r="F354" s="8"/>
      <c r="G354" s="10"/>
      <c r="H354" s="8"/>
      <c r="I354" s="8"/>
      <c r="J354" s="29"/>
    </row>
    <row r="355" spans="1:10" ht="12.75">
      <c r="A355" s="30"/>
      <c r="B355" s="8"/>
      <c r="C355" s="10"/>
      <c r="D355" s="8"/>
      <c r="E355" s="143"/>
      <c r="F355" s="8"/>
      <c r="G355" s="10"/>
      <c r="H355" s="8"/>
      <c r="I355" s="8"/>
      <c r="J355" s="29"/>
    </row>
    <row r="356" spans="1:10" ht="12.75">
      <c r="A356" s="30"/>
      <c r="B356" s="8"/>
      <c r="C356" s="10"/>
      <c r="D356" s="8"/>
      <c r="E356" s="143"/>
      <c r="F356" s="8"/>
      <c r="G356" s="10"/>
      <c r="H356" s="8"/>
      <c r="I356" s="8"/>
      <c r="J356" s="29"/>
    </row>
    <row r="357" spans="1:10" ht="12.75" customHeight="1">
      <c r="A357" s="30"/>
      <c r="B357" s="8"/>
      <c r="C357" s="10"/>
      <c r="D357" s="8"/>
      <c r="E357" s="129" t="s">
        <v>186</v>
      </c>
      <c r="F357" s="8"/>
      <c r="G357" s="10"/>
      <c r="H357" s="8"/>
      <c r="I357" s="8"/>
      <c r="J357" s="29"/>
    </row>
    <row r="358" spans="1:10" ht="12.75">
      <c r="A358" s="30"/>
      <c r="B358" s="8"/>
      <c r="C358" s="10"/>
      <c r="D358" s="8"/>
      <c r="E358" s="129"/>
      <c r="F358" s="8"/>
      <c r="G358" s="10"/>
      <c r="H358" s="8"/>
      <c r="I358" s="8"/>
      <c r="J358" s="29"/>
    </row>
    <row r="359" spans="1:10" ht="13.5" thickBot="1">
      <c r="A359" s="31"/>
      <c r="B359" s="18"/>
      <c r="C359" s="16"/>
      <c r="D359" s="18"/>
      <c r="E359" s="140"/>
      <c r="F359" s="18"/>
      <c r="G359" s="16"/>
      <c r="H359" s="18"/>
      <c r="I359" s="18"/>
      <c r="J359" s="32"/>
    </row>
    <row r="360" spans="1:10" ht="12.75" customHeight="1">
      <c r="A360" s="145" t="s">
        <v>14</v>
      </c>
      <c r="B360" s="139" t="s">
        <v>236</v>
      </c>
      <c r="C360" s="141" t="s">
        <v>268</v>
      </c>
      <c r="D360" s="161" t="s">
        <v>188</v>
      </c>
      <c r="E360" s="139" t="s">
        <v>15</v>
      </c>
      <c r="F360" s="79">
        <v>40000</v>
      </c>
      <c r="G360" s="91">
        <v>41093.75</v>
      </c>
      <c r="H360" s="79">
        <v>11856.25</v>
      </c>
      <c r="I360" s="76">
        <f aca="true" t="shared" si="15" ref="I360:I365">SUM(F360:H360)</f>
        <v>92950</v>
      </c>
      <c r="J360" s="43" t="s">
        <v>64</v>
      </c>
    </row>
    <row r="361" spans="1:10" ht="12.75">
      <c r="A361" s="138"/>
      <c r="B361" s="129"/>
      <c r="C361" s="147"/>
      <c r="D361" s="162"/>
      <c r="E361" s="129"/>
      <c r="F361" s="72">
        <v>0</v>
      </c>
      <c r="G361" s="74">
        <v>0</v>
      </c>
      <c r="H361" s="72">
        <v>0</v>
      </c>
      <c r="I361" s="73">
        <f t="shared" si="15"/>
        <v>0</v>
      </c>
      <c r="J361" s="60" t="s">
        <v>65</v>
      </c>
    </row>
    <row r="362" spans="1:10" ht="12.75">
      <c r="A362" s="138"/>
      <c r="B362" s="129"/>
      <c r="C362" s="147"/>
      <c r="D362" s="162"/>
      <c r="E362" s="129"/>
      <c r="F362" s="72">
        <v>0</v>
      </c>
      <c r="G362" s="74">
        <v>2500</v>
      </c>
      <c r="H362" s="72">
        <v>17500</v>
      </c>
      <c r="I362" s="73">
        <f>SUM(F362:H362)</f>
        <v>20000</v>
      </c>
      <c r="J362" s="41" t="s">
        <v>68</v>
      </c>
    </row>
    <row r="363" spans="1:10" ht="12.75">
      <c r="A363" s="138"/>
      <c r="B363" s="129"/>
      <c r="C363" s="147"/>
      <c r="D363" s="162"/>
      <c r="E363" s="129"/>
      <c r="F363" s="72">
        <v>74044</v>
      </c>
      <c r="G363" s="74">
        <v>48685</v>
      </c>
      <c r="H363" s="72">
        <v>36380</v>
      </c>
      <c r="I363" s="73">
        <f t="shared" si="15"/>
        <v>159109</v>
      </c>
      <c r="J363" s="41" t="s">
        <v>66</v>
      </c>
    </row>
    <row r="364" spans="1:10" ht="12.75">
      <c r="A364" s="138"/>
      <c r="B364" s="129"/>
      <c r="C364" s="147"/>
      <c r="D364" s="9"/>
      <c r="E364" s="129"/>
      <c r="F364" s="72">
        <v>0</v>
      </c>
      <c r="G364" s="74">
        <v>0</v>
      </c>
      <c r="H364" s="72">
        <v>0</v>
      </c>
      <c r="I364" s="73">
        <f t="shared" si="15"/>
        <v>0</v>
      </c>
      <c r="J364" s="41" t="s">
        <v>69</v>
      </c>
    </row>
    <row r="365" spans="1:10" ht="12.75">
      <c r="A365" s="226" t="s">
        <v>279</v>
      </c>
      <c r="B365" s="129"/>
      <c r="C365" s="147"/>
      <c r="D365" s="9"/>
      <c r="E365" s="129"/>
      <c r="F365" s="72">
        <v>0</v>
      </c>
      <c r="G365" s="74">
        <v>0</v>
      </c>
      <c r="H365" s="72">
        <v>0</v>
      </c>
      <c r="I365" s="73">
        <f t="shared" si="15"/>
        <v>0</v>
      </c>
      <c r="J365" s="41" t="s">
        <v>67</v>
      </c>
    </row>
    <row r="366" spans="1:10" ht="12.75">
      <c r="A366" s="30"/>
      <c r="B366" s="129" t="s">
        <v>237</v>
      </c>
      <c r="C366" s="147"/>
      <c r="D366" s="9"/>
      <c r="E366" s="129" t="s">
        <v>16</v>
      </c>
      <c r="F366" s="56"/>
      <c r="G366" s="57"/>
      <c r="H366" s="56"/>
      <c r="I366" s="56"/>
      <c r="J366" s="41"/>
    </row>
    <row r="367" spans="1:10" ht="12.75" customHeight="1">
      <c r="A367" s="132" t="s">
        <v>187</v>
      </c>
      <c r="B367" s="129"/>
      <c r="C367" s="147"/>
      <c r="D367" s="9"/>
      <c r="E367" s="129"/>
      <c r="F367" s="8"/>
      <c r="G367" s="10"/>
      <c r="H367" s="8"/>
      <c r="I367" s="8"/>
      <c r="J367" s="29"/>
    </row>
    <row r="368" spans="1:10" ht="12.75">
      <c r="A368" s="132"/>
      <c r="B368" s="129"/>
      <c r="C368" s="8"/>
      <c r="D368" s="9"/>
      <c r="E368" s="129"/>
      <c r="F368" s="8"/>
      <c r="G368" s="10"/>
      <c r="H368" s="8"/>
      <c r="I368" s="8"/>
      <c r="J368" s="29"/>
    </row>
    <row r="369" spans="1:10" ht="12.75">
      <c r="A369" s="30"/>
      <c r="B369" s="129"/>
      <c r="C369" s="8"/>
      <c r="D369" s="9"/>
      <c r="E369" s="129"/>
      <c r="F369" s="8"/>
      <c r="G369" s="10"/>
      <c r="H369" s="8"/>
      <c r="I369" s="8"/>
      <c r="J369" s="29"/>
    </row>
    <row r="370" spans="1:10" ht="12.75">
      <c r="A370" s="30"/>
      <c r="B370" s="129"/>
      <c r="C370" s="8"/>
      <c r="D370" s="9"/>
      <c r="E370" s="129"/>
      <c r="F370" s="8"/>
      <c r="G370" s="10"/>
      <c r="H370" s="8"/>
      <c r="I370" s="8"/>
      <c r="J370" s="29"/>
    </row>
    <row r="371" spans="1:10" ht="12.75">
      <c r="A371" s="30"/>
      <c r="B371" s="129"/>
      <c r="C371" s="8"/>
      <c r="D371" s="9"/>
      <c r="E371" s="129"/>
      <c r="F371" s="8"/>
      <c r="G371" s="10"/>
      <c r="H371" s="8"/>
      <c r="I371" s="8"/>
      <c r="J371" s="29"/>
    </row>
    <row r="372" spans="1:10" ht="12.75" customHeight="1">
      <c r="A372" s="30"/>
      <c r="B372" s="129"/>
      <c r="C372" s="8"/>
      <c r="D372" s="9"/>
      <c r="E372" s="129" t="s">
        <v>189</v>
      </c>
      <c r="F372" s="8"/>
      <c r="G372" s="10"/>
      <c r="H372" s="8"/>
      <c r="I372" s="8"/>
      <c r="J372" s="29"/>
    </row>
    <row r="373" spans="1:10" ht="12.75">
      <c r="A373" s="30"/>
      <c r="B373" s="129"/>
      <c r="C373" s="8"/>
      <c r="D373" s="9"/>
      <c r="E373" s="129"/>
      <c r="F373" s="8"/>
      <c r="G373" s="10"/>
      <c r="H373" s="8"/>
      <c r="I373" s="8"/>
      <c r="J373" s="29"/>
    </row>
    <row r="374" spans="1:10" ht="12.75">
      <c r="A374" s="30"/>
      <c r="B374" s="129"/>
      <c r="C374" s="8"/>
      <c r="D374" s="9"/>
      <c r="E374" s="129"/>
      <c r="F374" s="8"/>
      <c r="G374" s="10"/>
      <c r="H374" s="8"/>
      <c r="I374" s="8"/>
      <c r="J374" s="29"/>
    </row>
    <row r="375" spans="1:10" ht="12.75">
      <c r="A375" s="30"/>
      <c r="B375" s="129"/>
      <c r="C375" s="8"/>
      <c r="D375" s="9"/>
      <c r="E375" s="129"/>
      <c r="F375" s="8"/>
      <c r="G375" s="10"/>
      <c r="H375" s="8"/>
      <c r="I375" s="8"/>
      <c r="J375" s="29"/>
    </row>
    <row r="376" spans="1:10" ht="12.75">
      <c r="A376" s="30"/>
      <c r="B376" s="11"/>
      <c r="C376" s="8"/>
      <c r="D376" s="9"/>
      <c r="E376" s="129"/>
      <c r="F376" s="8"/>
      <c r="G376" s="10"/>
      <c r="H376" s="8"/>
      <c r="I376" s="8"/>
      <c r="J376" s="29"/>
    </row>
    <row r="377" spans="1:10" ht="12.75">
      <c r="A377" s="30"/>
      <c r="B377" s="7"/>
      <c r="C377" s="8"/>
      <c r="D377" s="9"/>
      <c r="E377" s="129"/>
      <c r="F377" s="8"/>
      <c r="G377" s="10"/>
      <c r="H377" s="8"/>
      <c r="I377" s="8"/>
      <c r="J377" s="29"/>
    </row>
    <row r="378" spans="1:10" ht="12.75">
      <c r="A378" s="30"/>
      <c r="B378" s="7"/>
      <c r="C378" s="8"/>
      <c r="D378" s="9"/>
      <c r="E378" s="129"/>
      <c r="F378" s="8"/>
      <c r="G378" s="10"/>
      <c r="H378" s="8"/>
      <c r="I378" s="8"/>
      <c r="J378" s="29"/>
    </row>
    <row r="379" spans="1:10" ht="13.5" thickBot="1">
      <c r="A379" s="20"/>
      <c r="B379" s="13"/>
      <c r="C379" s="14"/>
      <c r="D379" s="15"/>
      <c r="E379" s="164"/>
      <c r="F379" s="14"/>
      <c r="G379" s="6"/>
      <c r="H379" s="14"/>
      <c r="I379" s="14"/>
      <c r="J379" s="3"/>
    </row>
    <row r="380" spans="1:10" ht="18.75" customHeight="1" thickBot="1">
      <c r="A380" s="157" t="s">
        <v>190</v>
      </c>
      <c r="B380" s="158"/>
      <c r="C380" s="158"/>
      <c r="D380" s="158"/>
      <c r="E380" s="158"/>
      <c r="F380" s="158"/>
      <c r="G380" s="158"/>
      <c r="H380" s="158"/>
      <c r="I380" s="158"/>
      <c r="J380" s="159"/>
    </row>
    <row r="381" spans="1:10" ht="12.75" customHeight="1">
      <c r="A381" s="152" t="s">
        <v>191</v>
      </c>
      <c r="B381" s="160" t="s">
        <v>193</v>
      </c>
      <c r="C381" s="163" t="s">
        <v>269</v>
      </c>
      <c r="D381" s="22"/>
      <c r="E381" s="160" t="s">
        <v>195</v>
      </c>
      <c r="F381" s="79">
        <v>65600</v>
      </c>
      <c r="G381" s="91">
        <v>0</v>
      </c>
      <c r="H381" s="79">
        <v>0</v>
      </c>
      <c r="I381" s="76">
        <f aca="true" t="shared" si="16" ref="I381:I386">SUM(F381:H381)</f>
        <v>65600</v>
      </c>
      <c r="J381" s="43" t="s">
        <v>64</v>
      </c>
    </row>
    <row r="382" spans="1:10" ht="12.75">
      <c r="A382" s="152"/>
      <c r="B382" s="143"/>
      <c r="C382" s="147"/>
      <c r="D382" s="54"/>
      <c r="E382" s="129"/>
      <c r="F382" s="72">
        <v>50000</v>
      </c>
      <c r="G382" s="74">
        <v>0</v>
      </c>
      <c r="H382" s="72">
        <v>0</v>
      </c>
      <c r="I382" s="73">
        <f t="shared" si="16"/>
        <v>50000</v>
      </c>
      <c r="J382" s="60" t="s">
        <v>65</v>
      </c>
    </row>
    <row r="383" spans="1:10" ht="12.75">
      <c r="A383" s="124" t="s">
        <v>277</v>
      </c>
      <c r="B383" s="143"/>
      <c r="C383" s="147"/>
      <c r="D383" s="8"/>
      <c r="E383" s="129"/>
      <c r="F383" s="72">
        <v>0</v>
      </c>
      <c r="G383" s="74">
        <v>0</v>
      </c>
      <c r="H383" s="72">
        <v>0</v>
      </c>
      <c r="I383" s="73">
        <f t="shared" si="16"/>
        <v>0</v>
      </c>
      <c r="J383" s="41" t="s">
        <v>68</v>
      </c>
    </row>
    <row r="384" spans="1:10" ht="12.75">
      <c r="A384" s="30"/>
      <c r="B384" s="143"/>
      <c r="C384" s="147"/>
      <c r="D384" s="8"/>
      <c r="E384" s="129"/>
      <c r="F384" s="72">
        <v>0</v>
      </c>
      <c r="G384" s="74">
        <v>0</v>
      </c>
      <c r="H384" s="72">
        <v>0</v>
      </c>
      <c r="I384" s="73">
        <f t="shared" si="16"/>
        <v>0</v>
      </c>
      <c r="J384" s="60" t="s">
        <v>66</v>
      </c>
    </row>
    <row r="385" spans="1:10" ht="12.75" customHeight="1">
      <c r="A385" s="132" t="s">
        <v>192</v>
      </c>
      <c r="B385" s="143"/>
      <c r="C385" s="147"/>
      <c r="D385" s="8"/>
      <c r="E385" s="129" t="s">
        <v>18</v>
      </c>
      <c r="F385" s="72">
        <v>0</v>
      </c>
      <c r="G385" s="90">
        <v>0</v>
      </c>
      <c r="H385" s="72">
        <v>0</v>
      </c>
      <c r="I385" s="73">
        <f t="shared" si="16"/>
        <v>0</v>
      </c>
      <c r="J385" s="41" t="s">
        <v>69</v>
      </c>
    </row>
    <row r="386" spans="1:10" ht="12.75" customHeight="1">
      <c r="A386" s="132"/>
      <c r="B386" s="129" t="s">
        <v>194</v>
      </c>
      <c r="C386" s="147"/>
      <c r="D386" s="8"/>
      <c r="E386" s="129"/>
      <c r="F386" s="72">
        <v>4000</v>
      </c>
      <c r="G386" s="74">
        <v>4000</v>
      </c>
      <c r="H386" s="72">
        <v>4000</v>
      </c>
      <c r="I386" s="73">
        <f t="shared" si="16"/>
        <v>12000</v>
      </c>
      <c r="J386" s="41" t="s">
        <v>67</v>
      </c>
    </row>
    <row r="387" spans="1:10" ht="12.75">
      <c r="A387" s="132"/>
      <c r="B387" s="129"/>
      <c r="C387" s="147"/>
      <c r="D387" s="8"/>
      <c r="E387" s="129"/>
      <c r="F387" s="57"/>
      <c r="G387" s="56"/>
      <c r="H387" s="57"/>
      <c r="I387" s="56"/>
      <c r="J387" s="41"/>
    </row>
    <row r="388" spans="1:10" ht="12.75">
      <c r="A388" s="30"/>
      <c r="B388" s="129"/>
      <c r="C388" s="147"/>
      <c r="D388" s="8"/>
      <c r="E388" s="129"/>
      <c r="F388" s="10"/>
      <c r="G388" s="8"/>
      <c r="H388" s="10"/>
      <c r="I388" s="8"/>
      <c r="J388" s="29"/>
    </row>
    <row r="389" spans="1:10" ht="12.75">
      <c r="A389" s="30"/>
      <c r="B389" s="129"/>
      <c r="C389" s="147"/>
      <c r="D389" s="8"/>
      <c r="E389" s="129"/>
      <c r="F389" s="10"/>
      <c r="G389" s="8"/>
      <c r="H389" s="10"/>
      <c r="I389" s="8"/>
      <c r="J389" s="29"/>
    </row>
    <row r="390" spans="1:10" ht="12.75">
      <c r="A390" s="30"/>
      <c r="B390" s="129"/>
      <c r="C390" s="8"/>
      <c r="D390" s="8"/>
      <c r="E390" s="129"/>
      <c r="F390" s="10"/>
      <c r="G390" s="8"/>
      <c r="H390" s="10"/>
      <c r="I390" s="8"/>
      <c r="J390" s="29"/>
    </row>
    <row r="391" spans="1:10" ht="12.75">
      <c r="A391" s="30"/>
      <c r="B391" s="129"/>
      <c r="C391" s="8"/>
      <c r="D391" s="10"/>
      <c r="E391" s="129"/>
      <c r="F391" s="10"/>
      <c r="G391" s="8"/>
      <c r="H391" s="10"/>
      <c r="I391" s="8"/>
      <c r="J391" s="29"/>
    </row>
    <row r="392" spans="1:10" ht="12.75">
      <c r="A392" s="30"/>
      <c r="B392" s="134" t="s">
        <v>17</v>
      </c>
      <c r="C392" s="8"/>
      <c r="D392" s="10"/>
      <c r="E392" s="11"/>
      <c r="F392" s="10"/>
      <c r="G392" s="8"/>
      <c r="H392" s="10"/>
      <c r="I392" s="8"/>
      <c r="J392" s="29"/>
    </row>
    <row r="393" spans="1:10" ht="12.75">
      <c r="A393" s="30"/>
      <c r="B393" s="134"/>
      <c r="C393" s="8"/>
      <c r="D393" s="10"/>
      <c r="E393" s="8"/>
      <c r="F393" s="10"/>
      <c r="G393" s="8"/>
      <c r="H393" s="10"/>
      <c r="I393" s="8"/>
      <c r="J393" s="29"/>
    </row>
    <row r="394" spans="1:10" ht="12.75">
      <c r="A394" s="30"/>
      <c r="B394" s="134"/>
      <c r="C394" s="8"/>
      <c r="D394" s="10"/>
      <c r="E394" s="8"/>
      <c r="F394" s="10"/>
      <c r="G394" s="8"/>
      <c r="H394" s="10"/>
      <c r="I394" s="8"/>
      <c r="J394" s="29"/>
    </row>
    <row r="395" spans="1:10" ht="21" customHeight="1" thickBot="1">
      <c r="A395" s="31"/>
      <c r="B395" s="156"/>
      <c r="C395" s="18"/>
      <c r="D395" s="16"/>
      <c r="E395" s="18"/>
      <c r="F395" s="16"/>
      <c r="G395" s="18"/>
      <c r="H395" s="16"/>
      <c r="I395" s="18"/>
      <c r="J395" s="32"/>
    </row>
    <row r="396" spans="1:10" ht="12.75" customHeight="1">
      <c r="A396" s="145" t="s">
        <v>196</v>
      </c>
      <c r="B396" s="139" t="s">
        <v>238</v>
      </c>
      <c r="C396" s="141" t="s">
        <v>270</v>
      </c>
      <c r="D396" s="141" t="s">
        <v>200</v>
      </c>
      <c r="E396" s="139" t="s">
        <v>201</v>
      </c>
      <c r="F396" s="79">
        <v>40300</v>
      </c>
      <c r="G396" s="91">
        <v>20062.5</v>
      </c>
      <c r="H396" s="79">
        <v>19937.5</v>
      </c>
      <c r="I396" s="76">
        <f aca="true" t="shared" si="17" ref="I396:I401">SUM(F396:H396)</f>
        <v>80300</v>
      </c>
      <c r="J396" s="43" t="s">
        <v>64</v>
      </c>
    </row>
    <row r="397" spans="1:10" ht="12.75">
      <c r="A397" s="131"/>
      <c r="B397" s="129"/>
      <c r="C397" s="147"/>
      <c r="D397" s="147"/>
      <c r="E397" s="129"/>
      <c r="F397" s="72">
        <v>0</v>
      </c>
      <c r="G397" s="74">
        <v>0</v>
      </c>
      <c r="H397" s="72">
        <v>0</v>
      </c>
      <c r="I397" s="73">
        <f t="shared" si="17"/>
        <v>0</v>
      </c>
      <c r="J397" s="60" t="s">
        <v>65</v>
      </c>
    </row>
    <row r="398" spans="1:10" ht="12.75">
      <c r="A398" s="131"/>
      <c r="B398" s="129"/>
      <c r="C398" s="147"/>
      <c r="D398" s="147"/>
      <c r="E398" s="129"/>
      <c r="F398" s="72">
        <v>0</v>
      </c>
      <c r="G398" s="74">
        <v>31000</v>
      </c>
      <c r="H398" s="72">
        <v>26000</v>
      </c>
      <c r="I398" s="73">
        <f t="shared" si="17"/>
        <v>57000</v>
      </c>
      <c r="J398" s="41" t="s">
        <v>68</v>
      </c>
    </row>
    <row r="399" spans="1:10" ht="12.75">
      <c r="A399" s="131"/>
      <c r="B399" s="129"/>
      <c r="C399" s="147"/>
      <c r="D399" s="147"/>
      <c r="E399" s="129"/>
      <c r="F399" s="72">
        <v>166064</v>
      </c>
      <c r="G399" s="74">
        <v>155171.4</v>
      </c>
      <c r="H399" s="72">
        <v>93625</v>
      </c>
      <c r="I399" s="73">
        <f t="shared" si="17"/>
        <v>414860.4</v>
      </c>
      <c r="J399" s="60" t="s">
        <v>66</v>
      </c>
    </row>
    <row r="400" spans="1:10" ht="12.75" customHeight="1">
      <c r="A400" s="226" t="s">
        <v>279</v>
      </c>
      <c r="B400" s="129" t="s">
        <v>239</v>
      </c>
      <c r="C400" s="147"/>
      <c r="D400" s="147"/>
      <c r="E400" s="129"/>
      <c r="F400" s="72">
        <v>0</v>
      </c>
      <c r="G400" s="74">
        <v>0</v>
      </c>
      <c r="H400" s="72">
        <v>0</v>
      </c>
      <c r="I400" s="73">
        <f t="shared" si="17"/>
        <v>0</v>
      </c>
      <c r="J400" s="41" t="s">
        <v>69</v>
      </c>
    </row>
    <row r="401" spans="1:10" ht="12.75">
      <c r="A401" s="30"/>
      <c r="B401" s="129"/>
      <c r="C401" s="147"/>
      <c r="D401" s="147"/>
      <c r="E401" s="129"/>
      <c r="F401" s="72">
        <v>0</v>
      </c>
      <c r="G401" s="74">
        <v>1500</v>
      </c>
      <c r="H401" s="72">
        <v>1500</v>
      </c>
      <c r="I401" s="73">
        <f t="shared" si="17"/>
        <v>3000</v>
      </c>
      <c r="J401" s="41" t="s">
        <v>67</v>
      </c>
    </row>
    <row r="402" spans="1:10" ht="12.75">
      <c r="A402" s="155" t="s">
        <v>197</v>
      </c>
      <c r="B402" s="129"/>
      <c r="C402" s="147"/>
      <c r="D402" s="21"/>
      <c r="E402" s="150"/>
      <c r="F402" s="56"/>
      <c r="G402" s="58"/>
      <c r="H402" s="57"/>
      <c r="I402" s="56"/>
      <c r="J402" s="41"/>
    </row>
    <row r="403" spans="1:10" ht="12.75" customHeight="1">
      <c r="A403" s="155"/>
      <c r="B403" s="129"/>
      <c r="C403" s="147"/>
      <c r="D403" s="8"/>
      <c r="E403" s="153" t="s">
        <v>23</v>
      </c>
      <c r="F403" s="8"/>
      <c r="G403" s="9"/>
      <c r="H403" s="10"/>
      <c r="I403" s="8"/>
      <c r="J403" s="29"/>
    </row>
    <row r="404" spans="1:10" ht="12.75">
      <c r="A404" s="155"/>
      <c r="B404" s="129"/>
      <c r="C404" s="147"/>
      <c r="D404" s="8"/>
      <c r="E404" s="153"/>
      <c r="F404" s="8"/>
      <c r="G404" s="9"/>
      <c r="H404" s="10"/>
      <c r="I404" s="8"/>
      <c r="J404" s="29"/>
    </row>
    <row r="405" spans="1:10" ht="12.75">
      <c r="A405" s="30"/>
      <c r="B405" s="129"/>
      <c r="C405" s="147"/>
      <c r="D405" s="8"/>
      <c r="E405" s="153"/>
      <c r="F405" s="8"/>
      <c r="G405" s="9"/>
      <c r="H405" s="10"/>
      <c r="I405" s="8"/>
      <c r="J405" s="29"/>
    </row>
    <row r="406" spans="1:10" ht="12.75">
      <c r="A406" s="30"/>
      <c r="B406" s="129"/>
      <c r="C406" s="10"/>
      <c r="D406" s="8"/>
      <c r="E406" s="153"/>
      <c r="F406" s="8"/>
      <c r="G406" s="9"/>
      <c r="H406" s="10"/>
      <c r="I406" s="8"/>
      <c r="J406" s="29"/>
    </row>
    <row r="407" spans="1:10" ht="12.75">
      <c r="A407" s="30"/>
      <c r="B407" s="129"/>
      <c r="C407" s="10"/>
      <c r="D407" s="8"/>
      <c r="E407" s="153"/>
      <c r="F407" s="8"/>
      <c r="G407" s="9"/>
      <c r="H407" s="10"/>
      <c r="I407" s="8"/>
      <c r="J407" s="29"/>
    </row>
    <row r="408" spans="1:10" ht="12.75">
      <c r="A408" s="30"/>
      <c r="B408" s="129" t="s">
        <v>198</v>
      </c>
      <c r="C408" s="10"/>
      <c r="D408" s="8"/>
      <c r="E408" s="153"/>
      <c r="F408" s="8"/>
      <c r="G408" s="9"/>
      <c r="H408" s="10"/>
      <c r="I408" s="8"/>
      <c r="J408" s="29"/>
    </row>
    <row r="409" spans="1:10" ht="12.75" customHeight="1">
      <c r="A409" s="30"/>
      <c r="B409" s="129"/>
      <c r="C409" s="10"/>
      <c r="D409" s="8"/>
      <c r="E409" s="153" t="s">
        <v>24</v>
      </c>
      <c r="F409" s="8"/>
      <c r="G409" s="9"/>
      <c r="H409" s="10"/>
      <c r="I409" s="8"/>
      <c r="J409" s="29"/>
    </row>
    <row r="410" spans="1:10" ht="12.75">
      <c r="A410" s="30"/>
      <c r="B410" s="129"/>
      <c r="C410" s="10"/>
      <c r="D410" s="8"/>
      <c r="E410" s="153"/>
      <c r="F410" s="8"/>
      <c r="G410" s="9"/>
      <c r="H410" s="10"/>
      <c r="I410" s="8"/>
      <c r="J410" s="29"/>
    </row>
    <row r="411" spans="1:10" ht="12.75">
      <c r="A411" s="30"/>
      <c r="B411" s="129"/>
      <c r="C411" s="10"/>
      <c r="D411" s="8"/>
      <c r="E411" s="153"/>
      <c r="F411" s="8"/>
      <c r="G411" s="9"/>
      <c r="H411" s="10"/>
      <c r="I411" s="8"/>
      <c r="J411" s="29"/>
    </row>
    <row r="412" spans="1:10" ht="12.75" customHeight="1">
      <c r="A412" s="30"/>
      <c r="B412" s="129" t="s">
        <v>199</v>
      </c>
      <c r="C412" s="10"/>
      <c r="D412" s="8"/>
      <c r="E412" s="153"/>
      <c r="F412" s="8"/>
      <c r="G412" s="9"/>
      <c r="H412" s="10"/>
      <c r="I412" s="8"/>
      <c r="J412" s="29"/>
    </row>
    <row r="413" spans="1:10" ht="12.75">
      <c r="A413" s="30"/>
      <c r="B413" s="129"/>
      <c r="C413" s="10"/>
      <c r="D413" s="8"/>
      <c r="E413" s="153" t="s">
        <v>25</v>
      </c>
      <c r="F413" s="8"/>
      <c r="G413" s="9"/>
      <c r="H413" s="10"/>
      <c r="I413" s="8"/>
      <c r="J413" s="29"/>
    </row>
    <row r="414" spans="1:10" ht="12.75">
      <c r="A414" s="30"/>
      <c r="B414" s="129"/>
      <c r="C414" s="10"/>
      <c r="D414" s="8"/>
      <c r="E414" s="153"/>
      <c r="F414" s="8"/>
      <c r="G414" s="9"/>
      <c r="H414" s="10"/>
      <c r="I414" s="8"/>
      <c r="J414" s="29"/>
    </row>
    <row r="415" spans="1:10" ht="12.75">
      <c r="A415" s="30"/>
      <c r="B415" s="129"/>
      <c r="C415" s="10"/>
      <c r="D415" s="8"/>
      <c r="E415" s="153"/>
      <c r="F415" s="8"/>
      <c r="G415" s="9"/>
      <c r="H415" s="10"/>
      <c r="I415" s="8"/>
      <c r="J415" s="29"/>
    </row>
    <row r="416" spans="1:10" ht="12.75">
      <c r="A416" s="30"/>
      <c r="B416" s="129"/>
      <c r="C416" s="10"/>
      <c r="D416" s="8"/>
      <c r="E416" s="153"/>
      <c r="F416" s="8"/>
      <c r="G416" s="9"/>
      <c r="H416" s="10"/>
      <c r="I416" s="8"/>
      <c r="J416" s="29"/>
    </row>
    <row r="417" spans="1:10" ht="12.75">
      <c r="A417" s="30"/>
      <c r="B417" s="129"/>
      <c r="C417" s="10"/>
      <c r="D417" s="8"/>
      <c r="E417" s="153"/>
      <c r="F417" s="8"/>
      <c r="G417" s="9"/>
      <c r="H417" s="10"/>
      <c r="I417" s="8"/>
      <c r="J417" s="29"/>
    </row>
    <row r="418" spans="1:10" ht="12.75" customHeight="1">
      <c r="A418" s="30"/>
      <c r="B418" s="129" t="s">
        <v>19</v>
      </c>
      <c r="C418" s="10"/>
      <c r="D418" s="8"/>
      <c r="E418" s="153"/>
      <c r="F418" s="8"/>
      <c r="G418" s="9"/>
      <c r="H418" s="10"/>
      <c r="I418" s="8"/>
      <c r="J418" s="29"/>
    </row>
    <row r="419" spans="1:10" ht="12.75" customHeight="1">
      <c r="A419" s="30"/>
      <c r="B419" s="129"/>
      <c r="C419" s="10"/>
      <c r="D419" s="8"/>
      <c r="E419" s="153" t="s">
        <v>26</v>
      </c>
      <c r="F419" s="8"/>
      <c r="G419" s="9"/>
      <c r="H419" s="10"/>
      <c r="I419" s="8"/>
      <c r="J419" s="29"/>
    </row>
    <row r="420" spans="1:10" ht="12.75">
      <c r="A420" s="30"/>
      <c r="B420" s="129"/>
      <c r="C420" s="10"/>
      <c r="D420" s="8"/>
      <c r="E420" s="153"/>
      <c r="F420" s="8"/>
      <c r="G420" s="9"/>
      <c r="H420" s="9"/>
      <c r="I420" s="9"/>
      <c r="J420" s="29"/>
    </row>
    <row r="421" spans="1:10" ht="12.75">
      <c r="A421" s="30"/>
      <c r="B421" s="129"/>
      <c r="C421" s="10"/>
      <c r="D421" s="8"/>
      <c r="E421" s="153"/>
      <c r="F421" s="8"/>
      <c r="G421" s="8"/>
      <c r="H421" s="9"/>
      <c r="I421" s="9"/>
      <c r="J421" s="29"/>
    </row>
    <row r="422" spans="1:10" ht="12.75">
      <c r="A422" s="30"/>
      <c r="B422" s="129"/>
      <c r="C422" s="10"/>
      <c r="D422" s="8"/>
      <c r="E422" s="153"/>
      <c r="F422" s="8"/>
      <c r="G422" s="8"/>
      <c r="H422" s="9"/>
      <c r="I422" s="9"/>
      <c r="J422" s="29"/>
    </row>
    <row r="423" spans="1:10" ht="12.75">
      <c r="A423" s="30"/>
      <c r="B423" s="8"/>
      <c r="C423" s="10"/>
      <c r="D423" s="8"/>
      <c r="E423" s="153"/>
      <c r="F423" s="8"/>
      <c r="G423" s="8"/>
      <c r="H423" s="9"/>
      <c r="I423" s="9"/>
      <c r="J423" s="29"/>
    </row>
    <row r="424" spans="1:10" ht="12.75">
      <c r="A424" s="30"/>
      <c r="B424" s="8"/>
      <c r="C424" s="10"/>
      <c r="D424" s="8"/>
      <c r="E424" s="153"/>
      <c r="F424" s="8"/>
      <c r="G424" s="8"/>
      <c r="H424" s="9"/>
      <c r="I424" s="9"/>
      <c r="J424" s="29"/>
    </row>
    <row r="425" spans="1:10" ht="12.75">
      <c r="A425" s="30"/>
      <c r="B425" s="8"/>
      <c r="C425" s="10"/>
      <c r="D425" s="8"/>
      <c r="E425" s="153"/>
      <c r="F425" s="8"/>
      <c r="G425" s="8"/>
      <c r="H425" s="9"/>
      <c r="I425" s="10"/>
      <c r="J425" s="45"/>
    </row>
    <row r="426" spans="1:10" ht="12.75">
      <c r="A426" s="30"/>
      <c r="B426" s="8"/>
      <c r="C426" s="10"/>
      <c r="D426" s="8"/>
      <c r="E426" s="153"/>
      <c r="F426" s="8"/>
      <c r="G426" s="8"/>
      <c r="H426" s="9"/>
      <c r="I426" s="10"/>
      <c r="J426" s="45"/>
    </row>
    <row r="427" spans="1:10" ht="13.5" thickBot="1">
      <c r="A427" s="31"/>
      <c r="B427" s="18"/>
      <c r="C427" s="16"/>
      <c r="D427" s="18"/>
      <c r="E427" s="154"/>
      <c r="F427" s="18"/>
      <c r="G427" s="18"/>
      <c r="H427" s="19"/>
      <c r="I427" s="16"/>
      <c r="J427" s="40"/>
    </row>
    <row r="428" spans="1:10" ht="12.75" customHeight="1">
      <c r="A428" s="145" t="s">
        <v>27</v>
      </c>
      <c r="B428" s="139" t="s">
        <v>29</v>
      </c>
      <c r="C428" s="141" t="s">
        <v>271</v>
      </c>
      <c r="D428" s="141" t="s">
        <v>32</v>
      </c>
      <c r="E428" s="144" t="s">
        <v>33</v>
      </c>
      <c r="F428" s="72">
        <v>145000</v>
      </c>
      <c r="G428" s="72">
        <v>136762.5</v>
      </c>
      <c r="H428" s="73">
        <v>113037.5</v>
      </c>
      <c r="I428" s="87">
        <f aca="true" t="shared" si="18" ref="I428:I433">SUM(F428:H428)</f>
        <v>394800</v>
      </c>
      <c r="J428" s="43" t="s">
        <v>64</v>
      </c>
    </row>
    <row r="429" spans="1:10" ht="12.75">
      <c r="A429" s="138"/>
      <c r="B429" s="129"/>
      <c r="C429" s="147"/>
      <c r="D429" s="147"/>
      <c r="E429" s="134"/>
      <c r="F429" s="72">
        <v>0</v>
      </c>
      <c r="G429" s="72">
        <v>0</v>
      </c>
      <c r="H429" s="73">
        <v>0</v>
      </c>
      <c r="I429" s="72">
        <f t="shared" si="18"/>
        <v>0</v>
      </c>
      <c r="J429" s="41" t="s">
        <v>65</v>
      </c>
    </row>
    <row r="430" spans="1:10" ht="12.75">
      <c r="A430" s="138"/>
      <c r="B430" s="129"/>
      <c r="C430" s="147"/>
      <c r="D430" s="147"/>
      <c r="E430" s="134"/>
      <c r="F430" s="72">
        <v>0</v>
      </c>
      <c r="G430" s="72">
        <v>0</v>
      </c>
      <c r="H430" s="73">
        <v>0</v>
      </c>
      <c r="I430" s="72">
        <f t="shared" si="18"/>
        <v>0</v>
      </c>
      <c r="J430" s="41" t="s">
        <v>68</v>
      </c>
    </row>
    <row r="431" spans="1:10" ht="12.75">
      <c r="A431" s="122" t="s">
        <v>277</v>
      </c>
      <c r="B431" s="129"/>
      <c r="C431" s="147"/>
      <c r="D431" s="8"/>
      <c r="E431" s="134"/>
      <c r="F431" s="72">
        <v>14445</v>
      </c>
      <c r="G431" s="72">
        <v>14445</v>
      </c>
      <c r="H431" s="72">
        <v>14445</v>
      </c>
      <c r="I431" s="72">
        <f t="shared" si="18"/>
        <v>43335</v>
      </c>
      <c r="J431" s="41" t="s">
        <v>66</v>
      </c>
    </row>
    <row r="432" spans="1:10" ht="12.75" customHeight="1">
      <c r="A432" s="30"/>
      <c r="B432" s="129"/>
      <c r="C432" s="147"/>
      <c r="D432" s="8"/>
      <c r="E432" s="129" t="s">
        <v>34</v>
      </c>
      <c r="F432" s="72">
        <v>0</v>
      </c>
      <c r="G432" s="72">
        <v>0</v>
      </c>
      <c r="H432" s="73">
        <v>0</v>
      </c>
      <c r="I432" s="72">
        <f t="shared" si="18"/>
        <v>0</v>
      </c>
      <c r="J432" s="41" t="s">
        <v>69</v>
      </c>
    </row>
    <row r="433" spans="1:10" ht="12.75" customHeight="1">
      <c r="A433" s="146" t="s">
        <v>28</v>
      </c>
      <c r="B433" s="129" t="s">
        <v>30</v>
      </c>
      <c r="C433" s="147"/>
      <c r="D433" s="8"/>
      <c r="E433" s="129"/>
      <c r="F433" s="72">
        <v>0</v>
      </c>
      <c r="G433" s="72">
        <v>0</v>
      </c>
      <c r="H433" s="73">
        <v>0</v>
      </c>
      <c r="I433" s="72">
        <f t="shared" si="18"/>
        <v>0</v>
      </c>
      <c r="J433" s="41" t="s">
        <v>67</v>
      </c>
    </row>
    <row r="434" spans="1:10" ht="12.75">
      <c r="A434" s="146"/>
      <c r="B434" s="129"/>
      <c r="C434" s="12"/>
      <c r="D434" s="8"/>
      <c r="E434" s="129"/>
      <c r="F434" s="56"/>
      <c r="G434" s="56"/>
      <c r="H434" s="58"/>
      <c r="I434" s="56"/>
      <c r="J434" s="41"/>
    </row>
    <row r="435" spans="1:10" ht="12.75">
      <c r="A435" s="30"/>
      <c r="B435" s="129"/>
      <c r="C435" s="10"/>
      <c r="D435" s="8"/>
      <c r="E435" s="129"/>
      <c r="F435" s="8"/>
      <c r="G435" s="8"/>
      <c r="H435" s="9"/>
      <c r="I435" s="10"/>
      <c r="J435" s="45"/>
    </row>
    <row r="436" spans="1:10" ht="12.75">
      <c r="A436" s="30"/>
      <c r="B436" s="129"/>
      <c r="C436" s="10"/>
      <c r="D436" s="8"/>
      <c r="E436" s="129"/>
      <c r="F436" s="8"/>
      <c r="G436" s="8"/>
      <c r="H436" s="9"/>
      <c r="I436" s="10"/>
      <c r="J436" s="45"/>
    </row>
    <row r="437" spans="1:10" ht="12.75" customHeight="1">
      <c r="A437" s="34"/>
      <c r="B437" s="129" t="s">
        <v>31</v>
      </c>
      <c r="C437" s="10"/>
      <c r="D437" s="8"/>
      <c r="E437" s="129"/>
      <c r="F437" s="8"/>
      <c r="G437" s="8"/>
      <c r="H437" s="9"/>
      <c r="I437" s="10"/>
      <c r="J437" s="45"/>
    </row>
    <row r="438" spans="1:10" ht="12.75">
      <c r="A438" s="34"/>
      <c r="B438" s="129"/>
      <c r="C438" s="10"/>
      <c r="D438" s="8"/>
      <c r="E438" s="129"/>
      <c r="F438" s="8"/>
      <c r="G438" s="8"/>
      <c r="H438" s="9"/>
      <c r="I438" s="10"/>
      <c r="J438" s="45"/>
    </row>
    <row r="439" spans="1:10" ht="12.75" customHeight="1">
      <c r="A439" s="34"/>
      <c r="B439" s="129"/>
      <c r="C439" s="10"/>
      <c r="D439" s="8"/>
      <c r="E439" s="129" t="s">
        <v>35</v>
      </c>
      <c r="F439" s="8"/>
      <c r="G439" s="8"/>
      <c r="H439" s="9"/>
      <c r="I439" s="10"/>
      <c r="J439" s="45"/>
    </row>
    <row r="440" spans="1:10" ht="12.75">
      <c r="A440" s="34"/>
      <c r="B440" s="129"/>
      <c r="C440" s="10"/>
      <c r="D440" s="8"/>
      <c r="E440" s="129"/>
      <c r="F440" s="8"/>
      <c r="G440" s="8"/>
      <c r="H440" s="9"/>
      <c r="I440" s="10"/>
      <c r="J440" s="45"/>
    </row>
    <row r="441" spans="1:10" ht="12.75">
      <c r="A441" s="34"/>
      <c r="B441" s="129"/>
      <c r="C441" s="10"/>
      <c r="D441" s="8"/>
      <c r="E441" s="129"/>
      <c r="F441" s="8"/>
      <c r="G441" s="8"/>
      <c r="H441" s="9"/>
      <c r="I441" s="10"/>
      <c r="J441" s="45"/>
    </row>
    <row r="442" spans="1:10" ht="12.75">
      <c r="A442" s="34"/>
      <c r="B442" s="129"/>
      <c r="C442" s="10"/>
      <c r="D442" s="8"/>
      <c r="E442" s="129"/>
      <c r="F442" s="8"/>
      <c r="G442" s="8"/>
      <c r="H442" s="9"/>
      <c r="I442" s="10"/>
      <c r="J442" s="45"/>
    </row>
    <row r="443" spans="1:10" ht="12.75">
      <c r="A443" s="34"/>
      <c r="B443" s="129"/>
      <c r="C443" s="10"/>
      <c r="D443" s="8"/>
      <c r="E443" s="129"/>
      <c r="F443" s="8"/>
      <c r="G443" s="8"/>
      <c r="H443" s="9"/>
      <c r="I443" s="10"/>
      <c r="J443" s="45"/>
    </row>
    <row r="444" spans="1:10" ht="12.75">
      <c r="A444" s="34"/>
      <c r="B444" s="11"/>
      <c r="C444" s="10"/>
      <c r="D444" s="8"/>
      <c r="E444" s="129"/>
      <c r="F444" s="8"/>
      <c r="G444" s="8"/>
      <c r="H444" s="9"/>
      <c r="I444" s="10"/>
      <c r="J444" s="45"/>
    </row>
    <row r="445" spans="1:10" ht="12.75">
      <c r="A445" s="30"/>
      <c r="B445" s="8"/>
      <c r="C445" s="10"/>
      <c r="D445" s="8"/>
      <c r="E445" s="129"/>
      <c r="F445" s="8"/>
      <c r="G445" s="8"/>
      <c r="H445" s="9"/>
      <c r="I445" s="10"/>
      <c r="J445" s="45"/>
    </row>
    <row r="446" spans="1:10" ht="12.75" customHeight="1">
      <c r="A446" s="30"/>
      <c r="B446" s="8"/>
      <c r="C446" s="10"/>
      <c r="D446" s="8"/>
      <c r="E446" s="129" t="s">
        <v>36</v>
      </c>
      <c r="F446" s="8"/>
      <c r="G446" s="8"/>
      <c r="H446" s="9"/>
      <c r="I446" s="10"/>
      <c r="J446" s="45"/>
    </row>
    <row r="447" spans="1:10" ht="12.75">
      <c r="A447" s="30"/>
      <c r="B447" s="8"/>
      <c r="C447" s="10"/>
      <c r="D447" s="8"/>
      <c r="E447" s="129"/>
      <c r="F447" s="8"/>
      <c r="G447" s="8"/>
      <c r="H447" s="9"/>
      <c r="I447" s="10"/>
      <c r="J447" s="45"/>
    </row>
    <row r="448" spans="1:10" ht="12.75">
      <c r="A448" s="30"/>
      <c r="B448" s="8"/>
      <c r="C448" s="10"/>
      <c r="D448" s="8"/>
      <c r="E448" s="129"/>
      <c r="F448" s="8"/>
      <c r="G448" s="8"/>
      <c r="H448" s="9"/>
      <c r="I448" s="10"/>
      <c r="J448" s="45"/>
    </row>
    <row r="449" spans="1:10" ht="12.75">
      <c r="A449" s="30"/>
      <c r="B449" s="8"/>
      <c r="C449" s="10"/>
      <c r="D449" s="8"/>
      <c r="E449" s="129"/>
      <c r="F449" s="8"/>
      <c r="G449" s="8"/>
      <c r="H449" s="9"/>
      <c r="I449" s="10"/>
      <c r="J449" s="45"/>
    </row>
    <row r="450" spans="1:10" ht="12.75">
      <c r="A450" s="30"/>
      <c r="B450" s="8"/>
      <c r="C450" s="10"/>
      <c r="D450" s="8"/>
      <c r="E450" s="129" t="s">
        <v>281</v>
      </c>
      <c r="F450" s="8"/>
      <c r="G450" s="8"/>
      <c r="H450" s="9"/>
      <c r="I450" s="10"/>
      <c r="J450" s="45"/>
    </row>
    <row r="451" spans="1:10" ht="12.75">
      <c r="A451" s="30"/>
      <c r="B451" s="8"/>
      <c r="C451" s="10"/>
      <c r="D451" s="8"/>
      <c r="E451" s="129"/>
      <c r="F451" s="8"/>
      <c r="G451" s="8"/>
      <c r="H451" s="9"/>
      <c r="I451" s="10"/>
      <c r="J451" s="45"/>
    </row>
    <row r="452" spans="1:10" ht="12.75">
      <c r="A452" s="30"/>
      <c r="B452" s="8"/>
      <c r="C452" s="10"/>
      <c r="D452" s="8"/>
      <c r="E452" s="129"/>
      <c r="F452" s="8"/>
      <c r="G452" s="8"/>
      <c r="H452" s="9"/>
      <c r="I452" s="10"/>
      <c r="J452" s="45"/>
    </row>
    <row r="453" spans="1:10" ht="12.75">
      <c r="A453" s="30"/>
      <c r="B453" s="8"/>
      <c r="C453" s="10"/>
      <c r="D453" s="8"/>
      <c r="E453" s="129"/>
      <c r="F453" s="8"/>
      <c r="G453" s="8"/>
      <c r="H453" s="9"/>
      <c r="I453" s="10"/>
      <c r="J453" s="45"/>
    </row>
    <row r="454" spans="1:10" ht="12.75">
      <c r="A454" s="30"/>
      <c r="B454" s="8"/>
      <c r="C454" s="10"/>
      <c r="D454" s="8"/>
      <c r="E454" s="129"/>
      <c r="F454" s="8"/>
      <c r="G454" s="8"/>
      <c r="H454" s="9"/>
      <c r="I454" s="10"/>
      <c r="J454" s="45"/>
    </row>
    <row r="455" spans="1:10" ht="13.5" thickBot="1">
      <c r="A455" s="30"/>
      <c r="B455" s="8"/>
      <c r="C455" s="10"/>
      <c r="D455" s="8"/>
      <c r="E455" s="140"/>
      <c r="F455" s="18"/>
      <c r="G455" s="18"/>
      <c r="H455" s="19"/>
      <c r="I455" s="10"/>
      <c r="J455" s="45"/>
    </row>
    <row r="456" spans="1:10" ht="12.75" customHeight="1">
      <c r="A456" s="151" t="s">
        <v>37</v>
      </c>
      <c r="B456" s="139" t="s">
        <v>39</v>
      </c>
      <c r="C456" s="141" t="s">
        <v>272</v>
      </c>
      <c r="D456" s="135" t="s">
        <v>41</v>
      </c>
      <c r="E456" s="144" t="s">
        <v>245</v>
      </c>
      <c r="F456" s="72">
        <v>46300</v>
      </c>
      <c r="G456" s="72">
        <v>83731.25</v>
      </c>
      <c r="H456" s="73">
        <v>52768.75</v>
      </c>
      <c r="I456" s="87">
        <f aca="true" t="shared" si="19" ref="I456:I461">SUM(F456:H456)</f>
        <v>182800</v>
      </c>
      <c r="J456" s="43" t="s">
        <v>64</v>
      </c>
    </row>
    <row r="457" spans="1:10" ht="12.75">
      <c r="A457" s="152"/>
      <c r="B457" s="129"/>
      <c r="C457" s="147"/>
      <c r="D457" s="136"/>
      <c r="E457" s="134"/>
      <c r="F457" s="72">
        <v>0</v>
      </c>
      <c r="G457" s="72">
        <v>0</v>
      </c>
      <c r="H457" s="73">
        <v>0</v>
      </c>
      <c r="I457" s="72">
        <f t="shared" si="19"/>
        <v>0</v>
      </c>
      <c r="J457" s="41" t="s">
        <v>65</v>
      </c>
    </row>
    <row r="458" spans="1:10" ht="12.75">
      <c r="A458" s="36" t="s">
        <v>279</v>
      </c>
      <c r="B458" s="129"/>
      <c r="C458" s="147"/>
      <c r="D458" s="136"/>
      <c r="E458" s="134"/>
      <c r="F458" s="72">
        <v>0</v>
      </c>
      <c r="G458" s="72">
        <v>0</v>
      </c>
      <c r="H458" s="73">
        <v>0</v>
      </c>
      <c r="I458" s="72">
        <f t="shared" si="19"/>
        <v>0</v>
      </c>
      <c r="J458" s="41" t="s">
        <v>68</v>
      </c>
    </row>
    <row r="459" spans="1:10" ht="12.75">
      <c r="A459" s="30"/>
      <c r="B459" s="129"/>
      <c r="C459" s="147"/>
      <c r="D459" s="8"/>
      <c r="E459" s="134"/>
      <c r="F459" s="72">
        <v>0</v>
      </c>
      <c r="G459" s="72">
        <v>0</v>
      </c>
      <c r="H459" s="73">
        <v>80999</v>
      </c>
      <c r="I459" s="72">
        <f t="shared" si="19"/>
        <v>80999</v>
      </c>
      <c r="J459" s="41" t="s">
        <v>66</v>
      </c>
    </row>
    <row r="460" spans="1:10" ht="32.25" customHeight="1">
      <c r="A460" s="146" t="s">
        <v>38</v>
      </c>
      <c r="B460" s="129"/>
      <c r="C460" s="147"/>
      <c r="D460" s="8"/>
      <c r="E460" s="134"/>
      <c r="F460" s="72">
        <v>0</v>
      </c>
      <c r="G460" s="72">
        <v>0</v>
      </c>
      <c r="H460" s="73">
        <v>0</v>
      </c>
      <c r="I460" s="72">
        <f t="shared" si="19"/>
        <v>0</v>
      </c>
      <c r="J460" s="41" t="s">
        <v>69</v>
      </c>
    </row>
    <row r="461" spans="1:10" ht="12.75" customHeight="1">
      <c r="A461" s="146"/>
      <c r="B461" s="129" t="s">
        <v>40</v>
      </c>
      <c r="C461" s="12"/>
      <c r="D461" s="8"/>
      <c r="E461" s="129" t="s">
        <v>20</v>
      </c>
      <c r="F461" s="72">
        <v>0</v>
      </c>
      <c r="G461" s="72">
        <v>0</v>
      </c>
      <c r="H461" s="73">
        <v>0</v>
      </c>
      <c r="I461" s="72">
        <f t="shared" si="19"/>
        <v>0</v>
      </c>
      <c r="J461" s="41" t="s">
        <v>67</v>
      </c>
    </row>
    <row r="462" spans="1:10" ht="12.75">
      <c r="A462" s="30"/>
      <c r="B462" s="129"/>
      <c r="C462" s="12"/>
      <c r="D462" s="8"/>
      <c r="E462" s="129"/>
      <c r="F462" s="56"/>
      <c r="G462" s="56"/>
      <c r="H462" s="58"/>
      <c r="I462" s="57"/>
      <c r="J462" s="62"/>
    </row>
    <row r="463" spans="1:10" ht="12.75">
      <c r="A463" s="30"/>
      <c r="B463" s="129"/>
      <c r="C463" s="10"/>
      <c r="D463" s="8"/>
      <c r="E463" s="129"/>
      <c r="F463" s="8"/>
      <c r="G463" s="8"/>
      <c r="H463" s="9"/>
      <c r="I463" s="10"/>
      <c r="J463" s="45"/>
    </row>
    <row r="464" spans="1:10" ht="12.75" customHeight="1">
      <c r="A464" s="30"/>
      <c r="B464" s="129"/>
      <c r="C464" s="10"/>
      <c r="D464" s="8"/>
      <c r="E464" s="129" t="s">
        <v>21</v>
      </c>
      <c r="F464" s="8"/>
      <c r="G464" s="8"/>
      <c r="H464" s="9"/>
      <c r="I464" s="10"/>
      <c r="J464" s="45"/>
    </row>
    <row r="465" spans="1:10" ht="12.75">
      <c r="A465" s="30"/>
      <c r="B465" s="129"/>
      <c r="C465" s="10"/>
      <c r="D465" s="8"/>
      <c r="E465" s="129"/>
      <c r="F465" s="8"/>
      <c r="G465" s="8"/>
      <c r="H465" s="9"/>
      <c r="I465" s="10"/>
      <c r="J465" s="45"/>
    </row>
    <row r="466" spans="1:10" ht="12.75">
      <c r="A466" s="30"/>
      <c r="B466" s="129"/>
      <c r="C466" s="10"/>
      <c r="D466" s="8"/>
      <c r="E466" s="129"/>
      <c r="F466" s="8"/>
      <c r="G466" s="8"/>
      <c r="H466" s="9"/>
      <c r="I466" s="10"/>
      <c r="J466" s="45"/>
    </row>
    <row r="467" spans="1:10" ht="12.75">
      <c r="A467" s="30"/>
      <c r="B467" s="129"/>
      <c r="C467" s="10"/>
      <c r="D467" s="8"/>
      <c r="E467" s="129"/>
      <c r="F467" s="8"/>
      <c r="G467" s="8"/>
      <c r="H467" s="9"/>
      <c r="I467" s="10"/>
      <c r="J467" s="45"/>
    </row>
    <row r="468" spans="1:10" ht="12.75">
      <c r="A468" s="30"/>
      <c r="B468" s="129"/>
      <c r="C468" s="10"/>
      <c r="D468" s="8"/>
      <c r="E468" s="129"/>
      <c r="F468" s="8"/>
      <c r="G468" s="8"/>
      <c r="H468" s="9"/>
      <c r="I468" s="10"/>
      <c r="J468" s="45"/>
    </row>
    <row r="469" spans="1:10" ht="21.75" customHeight="1" thickBot="1">
      <c r="A469" s="30"/>
      <c r="B469" s="129"/>
      <c r="C469" s="10"/>
      <c r="D469" s="18"/>
      <c r="E469" s="129"/>
      <c r="F469" s="18"/>
      <c r="G469" s="18"/>
      <c r="H469" s="19"/>
      <c r="I469" s="10"/>
      <c r="J469" s="45"/>
    </row>
    <row r="470" spans="1:10" ht="12.75" customHeight="1">
      <c r="A470" s="145" t="s">
        <v>246</v>
      </c>
      <c r="B470" s="149" t="s">
        <v>22</v>
      </c>
      <c r="C470" s="135" t="s">
        <v>273</v>
      </c>
      <c r="D470" s="10" t="s">
        <v>165</v>
      </c>
      <c r="E470" s="144" t="s">
        <v>43</v>
      </c>
      <c r="F470" s="72">
        <v>24254</v>
      </c>
      <c r="G470" s="72">
        <v>24562.5</v>
      </c>
      <c r="H470" s="73">
        <v>23943.5</v>
      </c>
      <c r="I470" s="87">
        <f aca="true" t="shared" si="20" ref="I470:I475">SUM(F470:H470)</f>
        <v>72760</v>
      </c>
      <c r="J470" s="43" t="s">
        <v>64</v>
      </c>
    </row>
    <row r="471" spans="1:10" ht="12.75">
      <c r="A471" s="131"/>
      <c r="B471" s="150"/>
      <c r="C471" s="147"/>
      <c r="D471" s="8"/>
      <c r="E471" s="129"/>
      <c r="F471" s="72"/>
      <c r="G471" s="72"/>
      <c r="H471" s="73"/>
      <c r="I471" s="72">
        <f t="shared" si="20"/>
        <v>0</v>
      </c>
      <c r="J471" s="41" t="s">
        <v>65</v>
      </c>
    </row>
    <row r="472" spans="1:10" ht="12.75">
      <c r="A472" s="131"/>
      <c r="B472" s="150"/>
      <c r="C472" s="147"/>
      <c r="D472" s="8"/>
      <c r="E472" s="129"/>
      <c r="F472" s="72">
        <v>0</v>
      </c>
      <c r="G472" s="72">
        <v>0</v>
      </c>
      <c r="H472" s="73">
        <v>0</v>
      </c>
      <c r="I472" s="72">
        <f t="shared" si="20"/>
        <v>0</v>
      </c>
      <c r="J472" s="41" t="s">
        <v>68</v>
      </c>
    </row>
    <row r="473" spans="1:10" ht="12.75">
      <c r="A473" s="124" t="s">
        <v>277</v>
      </c>
      <c r="B473" s="150"/>
      <c r="C473" s="147"/>
      <c r="D473" s="8"/>
      <c r="E473" s="129"/>
      <c r="F473" s="72">
        <v>0</v>
      </c>
      <c r="G473" s="72">
        <v>0</v>
      </c>
      <c r="H473" s="73">
        <v>0</v>
      </c>
      <c r="I473" s="72">
        <f t="shared" si="20"/>
        <v>0</v>
      </c>
      <c r="J473" s="41" t="s">
        <v>66</v>
      </c>
    </row>
    <row r="474" spans="1:10" ht="12.75">
      <c r="A474" s="30"/>
      <c r="B474" s="8"/>
      <c r="C474" s="147"/>
      <c r="D474" s="8"/>
      <c r="E474" s="129"/>
      <c r="F474" s="72">
        <v>0</v>
      </c>
      <c r="G474" s="72">
        <v>0</v>
      </c>
      <c r="H474" s="73">
        <v>0</v>
      </c>
      <c r="I474" s="72">
        <f t="shared" si="20"/>
        <v>0</v>
      </c>
      <c r="J474" s="41" t="s">
        <v>69</v>
      </c>
    </row>
    <row r="475" spans="1:10" ht="12.75">
      <c r="A475" s="132" t="s">
        <v>42</v>
      </c>
      <c r="B475" s="8"/>
      <c r="C475" s="147"/>
      <c r="D475" s="8"/>
      <c r="E475" s="9"/>
      <c r="F475" s="72">
        <v>0</v>
      </c>
      <c r="G475" s="72">
        <v>0</v>
      </c>
      <c r="H475" s="73">
        <v>0</v>
      </c>
      <c r="I475" s="72">
        <f t="shared" si="20"/>
        <v>0</v>
      </c>
      <c r="J475" s="41" t="s">
        <v>67</v>
      </c>
    </row>
    <row r="476" spans="1:10" ht="12.75">
      <c r="A476" s="132"/>
      <c r="B476" s="8"/>
      <c r="C476" s="12"/>
      <c r="D476" s="8"/>
      <c r="E476" s="9"/>
      <c r="F476" s="8"/>
      <c r="G476" s="8"/>
      <c r="H476" s="9"/>
      <c r="I476" s="10"/>
      <c r="J476" s="45"/>
    </row>
    <row r="477" spans="1:10" ht="13.5" thickBot="1">
      <c r="A477" s="148"/>
      <c r="B477" s="18"/>
      <c r="C477" s="16"/>
      <c r="D477" s="18"/>
      <c r="E477" s="19"/>
      <c r="F477" s="8"/>
      <c r="G477" s="8"/>
      <c r="H477" s="9"/>
      <c r="I477" s="10"/>
      <c r="J477" s="45"/>
    </row>
    <row r="478" spans="1:10" ht="12.75">
      <c r="A478" s="30"/>
      <c r="B478" s="8"/>
      <c r="C478" s="10"/>
      <c r="D478" s="8"/>
      <c r="E478" s="10"/>
      <c r="F478" s="97">
        <f>F470+F456+F428+F396+F381+F360+F326+F302+F284+F269+F242+F214+F204+F196+F185+F153+F138+F112+F94+F56+F41+F23</f>
        <v>981155</v>
      </c>
      <c r="G478" s="97">
        <f>G470+G456+G428+G396+G381+G360+G326+G302+G284+G269+G242+G214+G204+G196+G185+G153+G138+G112+G94+G56+G41+G23</f>
        <v>917747.25</v>
      </c>
      <c r="H478" s="97">
        <f>H470+H456+H428+H396+H381+H360+H326+H302+H284+H269+H242+H214+H204+H196+H185+H153+H138+H112+H94+H56+H41+H23</f>
        <v>636099.75</v>
      </c>
      <c r="I478" s="97">
        <f>I470+I456+I428+I396+I381+I360+I326+I302+I284+I269+I242+I214+I204+I196+I185+I153+I138+I112+I94+I56+I41+I23</f>
        <v>2535001.5</v>
      </c>
      <c r="J478" s="38" t="s">
        <v>64</v>
      </c>
    </row>
    <row r="479" spans="1:10" ht="12.75">
      <c r="A479" s="47" t="s">
        <v>44</v>
      </c>
      <c r="B479" s="8"/>
      <c r="C479" s="10"/>
      <c r="D479" s="8"/>
      <c r="E479" s="10"/>
      <c r="F479" s="98">
        <f>F471+F457+F429+F397+F382+F361+F327+F303+F285+F270+F243+F215+F205+F197+F186+F154+F139+F113+F95+F57+F42+F24</f>
        <v>471000</v>
      </c>
      <c r="G479" s="98">
        <f>G471+G457+G429+G397+G382+G361+G327+G303+G285+G270+G243+G215+G205+G197+G186+G154+G139+G113+G95+G57+G42+G24</f>
        <v>549000</v>
      </c>
      <c r="H479" s="98">
        <f>H471+H457+H429+H397+H382+H361+H327+H303+H285+H270+H243+H215+H205+H197+H186+H154+H139+H113+H95+H57+H42+H24</f>
        <v>330000</v>
      </c>
      <c r="I479" s="98">
        <f>I471+I457+I429+I397+I382+I361+I327+I303+I285+I270+I243+I215+I205+I197+I186+I154+I139+I113+I95+I57+I42+I24</f>
        <v>1350000</v>
      </c>
      <c r="J479" s="63" t="s">
        <v>65</v>
      </c>
    </row>
    <row r="480" spans="1:10" ht="12.75">
      <c r="A480" s="30"/>
      <c r="B480" s="8"/>
      <c r="C480" s="10"/>
      <c r="D480" s="8"/>
      <c r="E480" s="10"/>
      <c r="F480" s="75">
        <f>F472+F458+F430+F398+F383+F362+F328+F304+F286+F271+F244+F216+F206+F198+F187+F155+F140+F114+F96+F58+F43+F25</f>
        <v>414000</v>
      </c>
      <c r="G480" s="75">
        <f>G472+G458+G430+G398+G383+G362+G328+G304+G286+G271+G244+G216+G206+G198+G187+G155+G140+G114+G96+G58+G43+G25</f>
        <v>451750</v>
      </c>
      <c r="H480" s="75">
        <f>H472+H458+H430+H398+H383+H362+H328+H304+H286+H271+H244+H216+H206+H198+H187+H155+H140+H114+H96+H58+H43+H25</f>
        <v>314250</v>
      </c>
      <c r="I480" s="75">
        <f>I472+I458+I430+I398+I383+I362+I328+I304+I286+I271+I244+I216+I206+I198+I187+I155+I140+I114+I96+I58+I43+I25</f>
        <v>1180000</v>
      </c>
      <c r="J480" s="28" t="s">
        <v>68</v>
      </c>
    </row>
    <row r="481" spans="1:10" ht="12.75">
      <c r="A481" s="30"/>
      <c r="B481" s="8"/>
      <c r="C481" s="10"/>
      <c r="D481" s="8"/>
      <c r="E481" s="10"/>
      <c r="F481" s="75">
        <f>F473+F459+F431+F399+F384+F363+F329+F305+F287+F272+F245+F217+F207+F199+F188+F156+F141+F115+F97+F59+F44+F26</f>
        <v>366047</v>
      </c>
      <c r="G481" s="75">
        <f>G473+G459+G431+G399+G384+G363+G329+G305+G287+G272+G245+G217+G207+G199+G188+G156+G141+G115+G97+G59+G44+G26</f>
        <v>355796.4</v>
      </c>
      <c r="H481" s="75">
        <f>H473+H459+H431+H399+H384+H363+H329+H305+H287+H272+H245+H217+H207+H199+H188+H156+H141+H115+H97+H59+H44+H26</f>
        <v>298155.5</v>
      </c>
      <c r="I481" s="75">
        <f>I473+I459+I431+I399+I384+I363+I329+I305+I287+I272+I245+I217+I207+I199+I188+I156+I141+I115+I97+I59+I44+I26</f>
        <v>1019998.9</v>
      </c>
      <c r="J481" s="28" t="s">
        <v>66</v>
      </c>
    </row>
    <row r="482" spans="1:10" ht="12.75">
      <c r="A482" s="30"/>
      <c r="B482" s="8"/>
      <c r="C482" s="10"/>
      <c r="D482" s="8"/>
      <c r="E482" s="10"/>
      <c r="F482" s="99">
        <f>F474+F460+F432+F400+F385+F364+F330+F306+F288+F273+F246+F218+F208+F200+F189+F157+F142+F116+F98+F60+F45+F27</f>
        <v>217000</v>
      </c>
      <c r="G482" s="99">
        <f>G474+G460+G432+G400+G385+G364+G330+G306+G288+G273+G246+G218+G208+G200+G189+G157+G142+G116+G98+G60+G45+G27</f>
        <v>315500</v>
      </c>
      <c r="H482" s="99">
        <f>H474+H460+H432+H400+H385+H364+H330+H306+H288+H273+H246+H218+H208+H200+H189+H157+H142+H116+H98+H60+H45+H27</f>
        <v>167500</v>
      </c>
      <c r="I482" s="99">
        <f>I474+I460+I432+I400+I385+I364+I330+I306+I288+I273+I246+I218+I208+I200+I189+I157+I142+I116+I98+I60+I45+I27</f>
        <v>700000</v>
      </c>
      <c r="J482" s="63" t="s">
        <v>69</v>
      </c>
    </row>
    <row r="483" spans="1:10" ht="13.5" thickBot="1">
      <c r="A483" s="20"/>
      <c r="B483" s="14"/>
      <c r="C483" s="6"/>
      <c r="D483" s="14"/>
      <c r="E483" s="6"/>
      <c r="F483" s="100">
        <f>SUM(F28+F46+F61+F99+F117+F143+F158+F190+F201+F209+F219+F247+F274+F289+F307+F331+F365+F386+F401+F433+F461+F475)</f>
        <v>100000</v>
      </c>
      <c r="G483" s="100">
        <f>SUM(G28+G46+G61+G99+G117+G143+G158+G190+G201+G209+G219+G247+G274+G289+G307+G331+G365+G386+G401+G433+G461+G475)</f>
        <v>93000</v>
      </c>
      <c r="H483" s="101">
        <f>SUM(H28+H46+H61+H99+H117+H143+H158+H190+H201+H209+H219+H247+H274+H289+H307+H331+H386+H401+H433+H461+H475+H365)</f>
        <v>82000</v>
      </c>
      <c r="I483" s="101">
        <f>SUM(I28+I46+I61+I99+I117+I143+I158+I190+I201+I209+I219+I247+I274+I289+I307+I331+I386+I401+I433+I461+I475+I365)</f>
        <v>275000</v>
      </c>
      <c r="J483" s="48" t="s">
        <v>67</v>
      </c>
    </row>
    <row r="484" spans="1:10" ht="12.75">
      <c r="A484" s="30"/>
      <c r="B484" s="8"/>
      <c r="C484" s="10"/>
      <c r="D484" s="8"/>
      <c r="E484" s="10"/>
      <c r="F484" s="80"/>
      <c r="G484" s="80"/>
      <c r="H484" s="82"/>
      <c r="I484" s="81"/>
      <c r="J484" s="45"/>
    </row>
    <row r="485" spans="1:10" ht="15.75" thickBot="1">
      <c r="A485" s="49" t="s">
        <v>45</v>
      </c>
      <c r="B485" s="50"/>
      <c r="C485" s="51"/>
      <c r="D485" s="50"/>
      <c r="E485" s="51"/>
      <c r="F485" s="102">
        <f>SUM(F478:F483)</f>
        <v>2549202</v>
      </c>
      <c r="G485" s="102">
        <f>SUM(G478:G483)</f>
        <v>2682793.65</v>
      </c>
      <c r="H485" s="102">
        <f>SUM(H478:H483)</f>
        <v>1828005.25</v>
      </c>
      <c r="I485" s="102">
        <f>SUM(F485:H485)</f>
        <v>7060000.9</v>
      </c>
      <c r="J485" s="103"/>
    </row>
    <row r="486" spans="1:10" ht="13.5" thickBot="1">
      <c r="A486" s="30"/>
      <c r="B486" s="8"/>
      <c r="C486" s="10"/>
      <c r="D486" s="7"/>
      <c r="E486" s="110" t="s">
        <v>253</v>
      </c>
      <c r="F486" s="111"/>
      <c r="G486" s="111"/>
      <c r="H486" s="112"/>
      <c r="I486" s="113"/>
      <c r="J486" s="114"/>
    </row>
    <row r="487" spans="1:10" ht="13.5" thickBot="1">
      <c r="A487" s="20"/>
      <c r="B487" s="14"/>
      <c r="C487" s="6"/>
      <c r="D487" s="14"/>
      <c r="E487" s="6"/>
      <c r="F487" s="14"/>
      <c r="G487" s="14"/>
      <c r="H487" s="15"/>
      <c r="I487" s="6"/>
      <c r="J487" s="46"/>
    </row>
    <row r="489" spans="1:2" ht="12.75">
      <c r="A489" s="127"/>
      <c r="B489" s="127"/>
    </row>
    <row r="490" spans="1:4" ht="12.75">
      <c r="A490" s="127"/>
      <c r="B490" s="127"/>
      <c r="D490" s="55"/>
    </row>
    <row r="491" spans="1:2" ht="12.75">
      <c r="A491" s="127"/>
      <c r="B491" s="127"/>
    </row>
    <row r="492" spans="1:4" ht="12.75">
      <c r="A492" s="128"/>
      <c r="B492" s="128"/>
      <c r="D492" s="55"/>
    </row>
    <row r="493" spans="1:2" ht="12.75">
      <c r="A493" s="127"/>
      <c r="B493" s="127"/>
    </row>
    <row r="494" spans="1:2" ht="12.75">
      <c r="A494" s="127"/>
      <c r="B494" s="127"/>
    </row>
    <row r="495" spans="1:2" ht="12.75">
      <c r="A495" s="10"/>
      <c r="B495" s="10"/>
    </row>
  </sheetData>
  <sheetProtection/>
  <mergeCells count="255">
    <mergeCell ref="F38:J39"/>
    <mergeCell ref="C284:C295"/>
    <mergeCell ref="C302:C310"/>
    <mergeCell ref="C242:C250"/>
    <mergeCell ref="C269:C276"/>
    <mergeCell ref="C23:C40"/>
    <mergeCell ref="D23:D40"/>
    <mergeCell ref="E278:E281"/>
    <mergeCell ref="E282:E283"/>
    <mergeCell ref="A3:J4"/>
    <mergeCell ref="E210:E211"/>
    <mergeCell ref="E318:E322"/>
    <mergeCell ref="B239:B241"/>
    <mergeCell ref="B233:B238"/>
    <mergeCell ref="B227:B232"/>
    <mergeCell ref="E228:E232"/>
    <mergeCell ref="A222:A223"/>
    <mergeCell ref="E221:E223"/>
    <mergeCell ref="B30:B40"/>
    <mergeCell ref="E274:E277"/>
    <mergeCell ref="A8:J8"/>
    <mergeCell ref="C112:C125"/>
    <mergeCell ref="C138:C152"/>
    <mergeCell ref="C153:C164"/>
    <mergeCell ref="C214:C223"/>
    <mergeCell ref="C204:C209"/>
    <mergeCell ref="B214:B218"/>
    <mergeCell ref="E224:E227"/>
    <mergeCell ref="E259:E263"/>
    <mergeCell ref="E264:E268"/>
    <mergeCell ref="E269:E273"/>
    <mergeCell ref="A29:A40"/>
    <mergeCell ref="B133:B137"/>
    <mergeCell ref="A111:I111"/>
    <mergeCell ref="A214:A219"/>
    <mergeCell ref="B204:B207"/>
    <mergeCell ref="A212:I212"/>
    <mergeCell ref="A213:I213"/>
    <mergeCell ref="D214:D217"/>
    <mergeCell ref="E214:E220"/>
    <mergeCell ref="B219:B226"/>
    <mergeCell ref="A204:A205"/>
    <mergeCell ref="A208:A209"/>
    <mergeCell ref="B208:B211"/>
    <mergeCell ref="D204:D207"/>
    <mergeCell ref="E204:E208"/>
    <mergeCell ref="C56:C71"/>
    <mergeCell ref="B178:B183"/>
    <mergeCell ref="E23:E25"/>
    <mergeCell ref="E26:E30"/>
    <mergeCell ref="E31:E34"/>
    <mergeCell ref="E94:E96"/>
    <mergeCell ref="E97:E101"/>
    <mergeCell ref="E102:E110"/>
    <mergeCell ref="E130:E137"/>
    <mergeCell ref="E35:E40"/>
    <mergeCell ref="F19:I19"/>
    <mergeCell ref="A21:I21"/>
    <mergeCell ref="A22:I22"/>
    <mergeCell ref="A19:A20"/>
    <mergeCell ref="E19:E20"/>
    <mergeCell ref="D19:D20"/>
    <mergeCell ref="C19:C20"/>
    <mergeCell ref="E81:E85"/>
    <mergeCell ref="A41:A44"/>
    <mergeCell ref="B45:B47"/>
    <mergeCell ref="A12:B12"/>
    <mergeCell ref="A46:A47"/>
    <mergeCell ref="B41:B44"/>
    <mergeCell ref="A23:A26"/>
    <mergeCell ref="B23:B29"/>
    <mergeCell ref="E56:E59"/>
    <mergeCell ref="E60:E65"/>
    <mergeCell ref="A56:A61"/>
    <mergeCell ref="A64:A68"/>
    <mergeCell ref="B60:B66"/>
    <mergeCell ref="B67:B72"/>
    <mergeCell ref="B56:B59"/>
    <mergeCell ref="A100:A102"/>
    <mergeCell ref="A94:A97"/>
    <mergeCell ref="D94:D99"/>
    <mergeCell ref="E86:E89"/>
    <mergeCell ref="E90:E93"/>
    <mergeCell ref="B94:B98"/>
    <mergeCell ref="C94:C110"/>
    <mergeCell ref="D138:D139"/>
    <mergeCell ref="E138:E141"/>
    <mergeCell ref="A112:A116"/>
    <mergeCell ref="D112:D118"/>
    <mergeCell ref="E112:E118"/>
    <mergeCell ref="E119:E126"/>
    <mergeCell ref="E127:E129"/>
    <mergeCell ref="A119:A122"/>
    <mergeCell ref="B112:B120"/>
    <mergeCell ref="B121:B132"/>
    <mergeCell ref="E142:E147"/>
    <mergeCell ref="E148:E152"/>
    <mergeCell ref="A153:A157"/>
    <mergeCell ref="B153:B160"/>
    <mergeCell ref="A144:A145"/>
    <mergeCell ref="B138:B142"/>
    <mergeCell ref="A160:A162"/>
    <mergeCell ref="A138:A140"/>
    <mergeCell ref="B143:B147"/>
    <mergeCell ref="D153:D162"/>
    <mergeCell ref="B163:B169"/>
    <mergeCell ref="B170:B177"/>
    <mergeCell ref="E153:E157"/>
    <mergeCell ref="E158:E165"/>
    <mergeCell ref="E166:E170"/>
    <mergeCell ref="E185:E187"/>
    <mergeCell ref="C185:C190"/>
    <mergeCell ref="B189:B195"/>
    <mergeCell ref="E171:E176"/>
    <mergeCell ref="E177:E181"/>
    <mergeCell ref="D196:D198"/>
    <mergeCell ref="E196:E199"/>
    <mergeCell ref="A196:A198"/>
    <mergeCell ref="A201:A202"/>
    <mergeCell ref="B200:B203"/>
    <mergeCell ref="B196:B199"/>
    <mergeCell ref="C196:C201"/>
    <mergeCell ref="E254:E258"/>
    <mergeCell ref="A242:A244"/>
    <mergeCell ref="A247:A249"/>
    <mergeCell ref="B242:B247"/>
    <mergeCell ref="B248:B254"/>
    <mergeCell ref="D242:D248"/>
    <mergeCell ref="E242:E243"/>
    <mergeCell ref="E244:E250"/>
    <mergeCell ref="E251:E253"/>
    <mergeCell ref="A274:A275"/>
    <mergeCell ref="B269:B272"/>
    <mergeCell ref="B273:B274"/>
    <mergeCell ref="B275:B280"/>
    <mergeCell ref="E295:E298"/>
    <mergeCell ref="E290:E294"/>
    <mergeCell ref="E299:E301"/>
    <mergeCell ref="A284:A286"/>
    <mergeCell ref="A289:A291"/>
    <mergeCell ref="B284:B286"/>
    <mergeCell ref="B287:B289"/>
    <mergeCell ref="B290:B294"/>
    <mergeCell ref="D284:D287"/>
    <mergeCell ref="E284:E289"/>
    <mergeCell ref="A307:A308"/>
    <mergeCell ref="B302:B309"/>
    <mergeCell ref="A302:A304"/>
    <mergeCell ref="E307:E309"/>
    <mergeCell ref="D302:D304"/>
    <mergeCell ref="E302:E306"/>
    <mergeCell ref="A326:A329"/>
    <mergeCell ref="B333:B340"/>
    <mergeCell ref="A332:A334"/>
    <mergeCell ref="E339:E344"/>
    <mergeCell ref="E333:E337"/>
    <mergeCell ref="B341:B344"/>
    <mergeCell ref="C326:C333"/>
    <mergeCell ref="B360:B365"/>
    <mergeCell ref="B366:B375"/>
    <mergeCell ref="B310:B315"/>
    <mergeCell ref="E330:E332"/>
    <mergeCell ref="B326:B330"/>
    <mergeCell ref="E326:E329"/>
    <mergeCell ref="E310:E313"/>
    <mergeCell ref="D326:D330"/>
    <mergeCell ref="E323:E325"/>
    <mergeCell ref="E314:E317"/>
    <mergeCell ref="B345:B348"/>
    <mergeCell ref="E349:E353"/>
    <mergeCell ref="E354:E356"/>
    <mergeCell ref="E357:E359"/>
    <mergeCell ref="E345:E348"/>
    <mergeCell ref="D360:D363"/>
    <mergeCell ref="E360:E365"/>
    <mergeCell ref="C381:C389"/>
    <mergeCell ref="E372:E379"/>
    <mergeCell ref="E381:E384"/>
    <mergeCell ref="E366:E371"/>
    <mergeCell ref="C360:C367"/>
    <mergeCell ref="B392:B395"/>
    <mergeCell ref="A360:A364"/>
    <mergeCell ref="A367:A368"/>
    <mergeCell ref="A396:A399"/>
    <mergeCell ref="A385:A387"/>
    <mergeCell ref="B386:B391"/>
    <mergeCell ref="A380:J380"/>
    <mergeCell ref="A381:A382"/>
    <mergeCell ref="B381:B385"/>
    <mergeCell ref="E385:E391"/>
    <mergeCell ref="A402:A404"/>
    <mergeCell ref="B408:B411"/>
    <mergeCell ref="B396:B399"/>
    <mergeCell ref="B400:B407"/>
    <mergeCell ref="D396:D401"/>
    <mergeCell ref="C396:C405"/>
    <mergeCell ref="E409:E412"/>
    <mergeCell ref="E396:E402"/>
    <mergeCell ref="E403:E408"/>
    <mergeCell ref="B412:B417"/>
    <mergeCell ref="E413:E418"/>
    <mergeCell ref="B418:B422"/>
    <mergeCell ref="E419:E427"/>
    <mergeCell ref="A475:A477"/>
    <mergeCell ref="B470:B473"/>
    <mergeCell ref="C470:C475"/>
    <mergeCell ref="E428:E431"/>
    <mergeCell ref="D428:D430"/>
    <mergeCell ref="E470:E474"/>
    <mergeCell ref="A460:A461"/>
    <mergeCell ref="B456:B460"/>
    <mergeCell ref="B461:B469"/>
    <mergeCell ref="A456:A457"/>
    <mergeCell ref="D456:D458"/>
    <mergeCell ref="C456:C460"/>
    <mergeCell ref="A470:A472"/>
    <mergeCell ref="B437:B443"/>
    <mergeCell ref="E432:E438"/>
    <mergeCell ref="E439:E445"/>
    <mergeCell ref="A428:A430"/>
    <mergeCell ref="B428:B432"/>
    <mergeCell ref="A433:A434"/>
    <mergeCell ref="B433:B436"/>
    <mergeCell ref="C428:C433"/>
    <mergeCell ref="E464:E469"/>
    <mergeCell ref="E446:E449"/>
    <mergeCell ref="E450:E455"/>
    <mergeCell ref="E456:E460"/>
    <mergeCell ref="E461:E463"/>
    <mergeCell ref="E41:E44"/>
    <mergeCell ref="E45:E49"/>
    <mergeCell ref="E50:E55"/>
    <mergeCell ref="B76:B78"/>
    <mergeCell ref="E66:E71"/>
    <mergeCell ref="D41:D42"/>
    <mergeCell ref="E72:E80"/>
    <mergeCell ref="B73:B75"/>
    <mergeCell ref="D56:D59"/>
    <mergeCell ref="C41:C51"/>
    <mergeCell ref="B281:B283"/>
    <mergeCell ref="B255:B258"/>
    <mergeCell ref="A184:J184"/>
    <mergeCell ref="A185:A187"/>
    <mergeCell ref="A190:A191"/>
    <mergeCell ref="B185:B188"/>
    <mergeCell ref="D269:D275"/>
    <mergeCell ref="A269:A271"/>
    <mergeCell ref="E188:E191"/>
    <mergeCell ref="E200:E202"/>
    <mergeCell ref="A493:B493"/>
    <mergeCell ref="A494:B494"/>
    <mergeCell ref="A489:B489"/>
    <mergeCell ref="A490:B490"/>
    <mergeCell ref="A491:B491"/>
    <mergeCell ref="A492:B492"/>
  </mergeCells>
  <printOptions/>
  <pageMargins left="0.5511811023622047" right="0.35433070866141736" top="0.984251968503937" bottom="0.8" header="0.5118110236220472" footer="0.5118110236220472"/>
  <pageSetup horizontalDpi="600" verticalDpi="600" orientation="landscape" paperSize="9" r:id="rId1"/>
  <headerFooter alignWithMargins="0">
    <oddFooter>&amp;RRF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Tereza Alves</dc:creator>
  <cp:keywords/>
  <dc:description/>
  <cp:lastModifiedBy>Samiro Magane</cp:lastModifiedBy>
  <cp:lastPrinted>2008-01-30T16:10:12Z</cp:lastPrinted>
  <dcterms:created xsi:type="dcterms:W3CDTF">2007-10-04T19:52:02Z</dcterms:created>
  <dcterms:modified xsi:type="dcterms:W3CDTF">2008-01-30T16:18:08Z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