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'Sheet1'!$8:$9</definedName>
  </definedNames>
  <calcPr fullCalcOnLoad="1"/>
</workbook>
</file>

<file path=xl/sharedStrings.xml><?xml version="1.0" encoding="utf-8"?>
<sst xmlns="http://schemas.openxmlformats.org/spreadsheetml/2006/main" count="602" uniqueCount="192">
  <si>
    <t>TIME FRAME</t>
  </si>
  <si>
    <t>PLANNED BUDGET</t>
  </si>
  <si>
    <t>Source of Funds</t>
  </si>
  <si>
    <t>Q4</t>
  </si>
  <si>
    <t>UNDP</t>
  </si>
  <si>
    <t>MDGF</t>
  </si>
  <si>
    <t>WFP</t>
  </si>
  <si>
    <t>FAO</t>
  </si>
  <si>
    <t>UN-HABITAT</t>
  </si>
  <si>
    <t>UNEP</t>
  </si>
  <si>
    <t>UNIDO</t>
  </si>
  <si>
    <t>5.3.1.4 Strenghtening the production of small stock</t>
  </si>
  <si>
    <t xml:space="preserve">4.6.1.3 Review community knowledge and introduce drough resistent crops </t>
  </si>
  <si>
    <t>Total Amount</t>
  </si>
  <si>
    <t>1.1.1.3 Mainstream CC in contingency plans</t>
  </si>
  <si>
    <t>1.3.1.7 Training on interpretation of CC risk maps and monitoring data</t>
  </si>
  <si>
    <t xml:space="preserve">2.1.1.3 Prepare Hazard risk maps </t>
  </si>
  <si>
    <t>4.4.1.1 Identify potential Agroforestry (AF) tree species</t>
  </si>
  <si>
    <t>4.4.1.2 Introduce/develop AF practices</t>
  </si>
  <si>
    <t>4.4.1.3 Establish tree nurseries and trials</t>
  </si>
  <si>
    <t xml:space="preserve">4.6.1.1 Soil survey and map out existing farming areas </t>
  </si>
  <si>
    <t>4.6.1.2 Assess soil potential for agriculture activities</t>
  </si>
  <si>
    <t>4.7.1.3 Train on waste management, manure composting and bio-digestion</t>
  </si>
  <si>
    <t xml:space="preserve">5.1.1.2 Undertake in-depth feasibility studies for selected activities </t>
  </si>
  <si>
    <t xml:space="preserve">5.2.1.1 Identify potential renewable energy sources with feasibility studies  </t>
  </si>
  <si>
    <t>5.2.1.5 Identify productive uses that can use renewable energy for income generation</t>
  </si>
  <si>
    <t>5.3.1.1 Construction of infrastructure for cattle</t>
  </si>
  <si>
    <t>5.3.1.2 Determine/evaluate seasonal amount of biomass available</t>
  </si>
  <si>
    <t xml:space="preserve">5.3.1.5 Train communities on livestock management </t>
  </si>
  <si>
    <t xml:space="preserve">5.5.1.1 Train farmers in the use of animal traction </t>
  </si>
  <si>
    <t>1.2.1.2 Collection of Environmental and CC data</t>
  </si>
  <si>
    <t>1.1.1.4 Identify financing mechanisms to fund environment protection</t>
  </si>
  <si>
    <t>P; Trav</t>
  </si>
  <si>
    <t>1.2.1.1 Mapping of areas at risk</t>
  </si>
  <si>
    <t>1.3.1.3 Adapat River game material to local climate risk context</t>
  </si>
  <si>
    <t>1.3.1.4 Develop training and technical guidelines on hazard resistant housing</t>
  </si>
  <si>
    <t>P; Misc;</t>
  </si>
  <si>
    <t>1.4.1.1 Field days for exchange of best practices experiences</t>
  </si>
  <si>
    <t>Total Planned Budget for JP</t>
  </si>
  <si>
    <t>P, Trav</t>
  </si>
  <si>
    <t>Misc</t>
  </si>
  <si>
    <t>P; C; Train; S&amp;C; Trav; Misc</t>
  </si>
  <si>
    <t>P; C; S&amp;C; Misc</t>
  </si>
  <si>
    <t>P (personnel &amp; management; C (contracts); Train (training); Trans (transport); S&amp;C (supplies and commodities); E (equipment); Trav (travel); Misc (miscellaneous)</t>
  </si>
  <si>
    <t>Annual targets                          (first year)</t>
  </si>
  <si>
    <t>1.4 Knowledge and experience sharing within the different groups (UN implementing agencies and beneficiaries)</t>
  </si>
  <si>
    <t>1.1 Environment priorities and indicators reflected in planning frameworks and budgets at district and community level</t>
  </si>
  <si>
    <t>1.2 GIS-based data and maps on climate change vulnerability for risk areas</t>
  </si>
  <si>
    <t>1.3  Training programmes on disaster and climate change prediction, including interpretation of maps and application of monitoring data for early warning purposes</t>
  </si>
  <si>
    <t>2.1 National Disaster Preparedness plan and other relevant plans revised/updated to include climate change and environment aspects</t>
  </si>
  <si>
    <t>3.1 Tools for climate proofing of risk zones in the Limpopo River Basin developed</t>
  </si>
  <si>
    <t>3.2 Assessment of climate proofing approaches carried out</t>
  </si>
  <si>
    <t>3.3 Stakeholders trained on climate proofing</t>
  </si>
  <si>
    <t>4.1 Inventory of strategies and coping mechanisms currently in use by communities and  in the Limpopo River Basin</t>
  </si>
  <si>
    <r>
      <t>4.3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 Territorial planning mechanisms at community level introduced  </t>
    </r>
  </si>
  <si>
    <t>4.4 Agroforestry practices introduced and applied at the community level</t>
  </si>
  <si>
    <t xml:space="preserve">4.5 Multi purpose integrated water resource management systems created  </t>
  </si>
  <si>
    <t>4.7 Prospects of biogas generation and composting using waste manure as coping mechanisms to climate variability determined</t>
  </si>
  <si>
    <t>5.2 Inventory and feasibility assessment of potential renewable energy sources carried out</t>
  </si>
  <si>
    <t>5.4 Agro-processing and marketing activities developed</t>
  </si>
  <si>
    <t>4.6 Sustainable conservation agriculture practices introduced and efficiency in small scale irrigation systems improved</t>
  </si>
  <si>
    <t>P; C; Train; S&amp;C; E; Trav; Misc</t>
  </si>
  <si>
    <t>P; C; Trav</t>
  </si>
  <si>
    <t>4.5.1.2 Identify, design and implement rain water harvesting</t>
  </si>
  <si>
    <t xml:space="preserve">4.6.1.4 Identify, develop and extend irrigation system and improve efficiency of water use </t>
  </si>
  <si>
    <t>4.6.1.6 Train commuunity in water and small scale irrigation management</t>
  </si>
  <si>
    <t xml:space="preserve">4.6.1.8 Field days for dissemination of improved techniques </t>
  </si>
  <si>
    <t>Q2</t>
  </si>
  <si>
    <t xml:space="preserve">Four Climate Change (CC) adaptation policy briefs developed and discussed; CC issues included in one provincial and one district plans and/or strategies;       </t>
  </si>
  <si>
    <t>1.3.1.1 Provide technical support in the use and aplication of CC information</t>
  </si>
  <si>
    <t>3 field days targetting a total of 8 communities</t>
  </si>
  <si>
    <t>Develop and apply diagnostic tools on the application and use of CC information;  Adapt training materials for trainers and use of maps</t>
  </si>
  <si>
    <t xml:space="preserve">2.1.1.2 Training programmes on environmental issues and  partcipatory planning </t>
  </si>
  <si>
    <t xml:space="preserve">2.1.1.4 Inventory map and roles of all stakeholders </t>
  </si>
  <si>
    <t>National disaster preparedness and risk assessment plans, including hazard risk maps, prepared and updated;  1 training sessions on environmental issues and participatory planning;</t>
  </si>
  <si>
    <t xml:space="preserve">2.2 Early warning and communication system enhanced in the Gaza province </t>
  </si>
  <si>
    <t>2.2.1.1 Analyse availability and needs for radio communication</t>
  </si>
  <si>
    <t>2.2.1.2 Select and implement radio communication systems</t>
  </si>
  <si>
    <t xml:space="preserve">Increase percentage of areas covered by communications network; Accomplish timely warning of disasters </t>
  </si>
  <si>
    <t>2.3  Authorities, civil society and other relevant actors trained to incorporate and report on environmental and climate change risk events</t>
  </si>
  <si>
    <t>2.3.1.1 Training media and other actors in conveying reliable and factual information on CC</t>
  </si>
  <si>
    <t xml:space="preserve">2.3.1.2 Training civil society on incorpoating environmental CC information into public dialogue </t>
  </si>
  <si>
    <t>2.3.1.3 Study on socio economic impact of CC on natural resources utilization and management</t>
  </si>
  <si>
    <t>At least one training session on the aplication and use of current and forecasted climate information;  Conduct a gender sensitive study on the socio-economic impact of CC on natural resources utilization and management;</t>
  </si>
  <si>
    <t>3.1.1.1 Identify activities/initiatives for climate proofing in Limppopo Basin</t>
  </si>
  <si>
    <t>3.2.1.1 Support the integration of climate proofing/CC issues in government plans</t>
  </si>
  <si>
    <t xml:space="preserve">4.1.1.1 Map CC coping mechanisms of communities </t>
  </si>
  <si>
    <t>4.1.1.2 Design a strategy to implement CC coping mechanisms</t>
  </si>
  <si>
    <t>4.1.1.3 Select 3 communities to implement coping mechanism</t>
  </si>
  <si>
    <t>Completion of baseline study, including strategy for assessing and implementing CC coping mechanisms; CC coping mechanisms reinforced and implemented in at least one community</t>
  </si>
  <si>
    <t>4.2 Community based natural forest resource management system established</t>
  </si>
  <si>
    <t>4.2.1.1 Demarcation of community forest areas in Mapai</t>
  </si>
  <si>
    <t>4.2.1.2 Establish and train community organizations</t>
  </si>
  <si>
    <t>4.2.1.3 Carry out a participatory inventory and develop management plans</t>
  </si>
  <si>
    <t xml:space="preserve">4.2.1.4 Technical support/training on sustainable forest activities </t>
  </si>
  <si>
    <t>4.2.1.6 Train communities on bush fire control and management</t>
  </si>
  <si>
    <t>Certification of community committees/associations and at least one community forest area demarcated; Inventory of forest resources and management plan completed and beginning of implementation</t>
  </si>
  <si>
    <t>4.3.1.1 Undertake aplicable territorial planning strategies to cope with CC</t>
  </si>
  <si>
    <t>Territorial planning including CC and disaster risk reduction completed; One training session on planning and cadastre carried out</t>
  </si>
  <si>
    <t>4.4.1.4 Train communities on tree seed collection and processing</t>
  </si>
  <si>
    <t>Vegetation survey carried out; establishment of one tree nursery; one seed collection training carried out</t>
  </si>
  <si>
    <t>4.5.1.3 Support establishment of additional water facilities</t>
  </si>
  <si>
    <t>Baseline document on existing water reserves completed; Reinforcement of rain water harvesting; Increase number for water points</t>
  </si>
  <si>
    <t>4.5.1.4 Protect water pumps and install additional water points</t>
  </si>
  <si>
    <t xml:space="preserve">4.6.1.5 Establish seed production and nurseries for crop multiplication </t>
  </si>
  <si>
    <t>4.6.1.7 Establish demonstration fields of conservation agriculture</t>
  </si>
  <si>
    <t xml:space="preserve">Soil survey and land use maps for potential agriculture areas completed; At least two fields for sustainable conservation agriculture practices adopted; extension of irrigation systems to improve efficient use of water resources </t>
  </si>
  <si>
    <t>4.7.1.2 Demonstration sites on waste management and composting incorporated to CC</t>
  </si>
  <si>
    <t>Inventory of solid waste management sites and mapping carried out;</t>
  </si>
  <si>
    <t xml:space="preserve">5.1.1.1 Undertake feasibility study on livelihood diversification options </t>
  </si>
  <si>
    <t>5.2.1.2 Install five renewable energy pilot demonstration units (one for irrigation)</t>
  </si>
  <si>
    <t>5.2.1.3 Introduction of improved stoves and assess potential to manufacture</t>
  </si>
  <si>
    <t xml:space="preserve">5.3.1.3 Provide technical advise on livestoch management </t>
  </si>
  <si>
    <t>5.3.1.6 Support veterinary services for disease prevention and control</t>
  </si>
  <si>
    <t>5.4.1.1 Develop marketing activities for agriculture and animals and its by-products</t>
  </si>
  <si>
    <t>Feasibility of livestock diversification completed</t>
  </si>
  <si>
    <t xml:space="preserve">Existing and feasible energy renewable sources document; </t>
  </si>
  <si>
    <t>P; E; Trav; Misc</t>
  </si>
  <si>
    <t xml:space="preserve">P, Train, Trav, </t>
  </si>
  <si>
    <t>5.4.1.2 Upgrade existing catlle slaughter and butchery facilities</t>
  </si>
  <si>
    <t xml:space="preserve">Activities* </t>
  </si>
  <si>
    <t xml:space="preserve"> FAO</t>
  </si>
  <si>
    <t>P, C</t>
  </si>
  <si>
    <t>Q3</t>
  </si>
  <si>
    <t>P</t>
  </si>
  <si>
    <t>P, C, Miscel</t>
  </si>
  <si>
    <t>P, C, Train, Trans, S&amp;C, e, Trav, Misc</t>
  </si>
  <si>
    <t>1.1.1.1 Provide technical support for policy briefs and advocacy</t>
  </si>
  <si>
    <t>1.3.1.2 Select three relevant topics to adapt, print and distribute</t>
  </si>
  <si>
    <t>1.3.1.6 Set criteria for selecction of candidates for training of trainers</t>
  </si>
  <si>
    <t>1.4.1.2 Conduct on site technical sessions to share lessons learned</t>
  </si>
  <si>
    <t>2.1.1.1 Provide technical assistance to INGC to incorporarrte results of risk assessment in plans</t>
  </si>
  <si>
    <t>4.3.1.2 Capacity building on participatory planning &amp; cadastre</t>
  </si>
  <si>
    <t>P C, E, Trav</t>
  </si>
  <si>
    <t>P C, Train, Trav</t>
  </si>
  <si>
    <t>4.3.1.3 Design and implement shelter structure and roofs</t>
  </si>
  <si>
    <t>P, C, Train, E, Trav, Misc</t>
  </si>
  <si>
    <t>P, C, Train, E, Trav</t>
  </si>
  <si>
    <t>4.5.1.1 Evaluate potential for boreholes, dams and irrigation systems and rehabilitaion</t>
  </si>
  <si>
    <t>P, C, S&amp;C, Trav, Misc</t>
  </si>
  <si>
    <t>P, C,Train, S&amp;C, E, Trav, Misc</t>
  </si>
  <si>
    <t>4.5.1.5 Train local technical staff and communities on water resource management</t>
  </si>
  <si>
    <t xml:space="preserve">4.3.1.4 Build demonstrative reinforced shelter </t>
  </si>
  <si>
    <t>P, C, travel, equipment, Miscel</t>
  </si>
  <si>
    <t>2.3.1.4 Prepare, and publish climate change advocacy materials</t>
  </si>
  <si>
    <t>4.1.1.4 Develop and conduct a trainning programme for the implementation of climate adaptation technologies</t>
  </si>
  <si>
    <t>2.2.1.3 Identify appropriate technologies and equipment requirements, including renewable energy for radio communication</t>
  </si>
  <si>
    <t>4.7.1.1 Carry out an Inventory of solid waste management sites and practices</t>
  </si>
  <si>
    <t>1.2.1.3 Assess water-related CC impact and develop strategies for IWRM</t>
  </si>
  <si>
    <t>3.3.1.1 Develop, and conduct a training programme on climate proofing</t>
  </si>
  <si>
    <t>P, C, E</t>
  </si>
  <si>
    <t>4.5.1.6 Develop water resources management plan</t>
  </si>
  <si>
    <t>P, C, Train, Trans, S&amp;C, E, Trav, Misc</t>
  </si>
  <si>
    <r>
      <t>*</t>
    </r>
    <r>
      <rPr>
        <sz val="10"/>
        <rFont val="Arial"/>
        <family val="2"/>
      </rPr>
      <t>For precise text of the activity please refer to the Results Framework (Annex I)</t>
    </r>
  </si>
  <si>
    <t>P;  S&amp;C, E, Trav; Misc</t>
  </si>
  <si>
    <t>P, S&amp;C, E, Misc</t>
  </si>
  <si>
    <t>MDG-F</t>
  </si>
  <si>
    <t>P, Trans, S&amp;C, E, Trav, Misc</t>
  </si>
  <si>
    <t>P, Trans, Trav, Misc</t>
  </si>
  <si>
    <t>P, Train, Trans, S&amp;C, E, Trav, Misc</t>
  </si>
  <si>
    <t>P; Trans; S&amp;C, E, Trav; Misc</t>
  </si>
  <si>
    <t>P; C; Train; Trans, S&amp;C; E, Trav; Misc</t>
  </si>
  <si>
    <t>P, C, Trav, S&amp;C, Misc</t>
  </si>
  <si>
    <t>P, C, S&amp;C, E, Misc</t>
  </si>
  <si>
    <t>P; C, Train,S&amp;C, E, Trav, Misc</t>
  </si>
  <si>
    <t xml:space="preserve">P, C, Trans, S&amp;C, E, Trav, Misc </t>
  </si>
  <si>
    <t xml:space="preserve">P, C, Trans, S&amp;C, E, Misc </t>
  </si>
  <si>
    <t>P, C, Train, S&amp;C, E, Trav, Misc</t>
  </si>
  <si>
    <t xml:space="preserve">P, C, Train, S&amp;C, E, Trav, Misc </t>
  </si>
  <si>
    <t>P; C; Trans, S&amp;C, E; Trav, Misc</t>
  </si>
  <si>
    <t xml:space="preserve">P, C, Train, Trans, S&amp;C, E, Trav, Misc </t>
  </si>
  <si>
    <t>P, C, Trans, S&amp;C, E, Trav, Misc</t>
  </si>
  <si>
    <t>P, C, Trans, S&amp;C, E, Trav; Misc</t>
  </si>
  <si>
    <t>P, C, Trans, S&amp;C, E, Misc</t>
  </si>
  <si>
    <t>P, C, Trans, S&amp;C, E, Trav, Misc, Trav</t>
  </si>
  <si>
    <t xml:space="preserve">P, Trav, S&amp;C, E, Trav, Misc </t>
  </si>
  <si>
    <t>P, c, Trans, S&amp;C, E, Trav, Misc</t>
  </si>
  <si>
    <t xml:space="preserve"> UN AGENCY</t>
  </si>
  <si>
    <r>
      <t xml:space="preserve"> </t>
    </r>
    <r>
      <rPr>
        <sz val="9"/>
        <rFont val="Times New Roman"/>
        <family val="1"/>
      </rPr>
      <t xml:space="preserve">Five (5) thematic district maps produced;  CC data  collected and recorded; </t>
    </r>
  </si>
  <si>
    <t>5.1  Options for livelihood diversification identified</t>
  </si>
  <si>
    <t>5.3 Animal husbandry grazing  and veterinary service coverage improved</t>
  </si>
  <si>
    <t xml:space="preserve">5.5 Use of animal traction promoted to encourage land preparation and transport  </t>
  </si>
  <si>
    <t>At least 200 farmers introduced in the use animal traction</t>
  </si>
  <si>
    <t xml:space="preserve"> UN-HABITAT</t>
  </si>
  <si>
    <t>RESPON-SIBLE PARTY **</t>
  </si>
  <si>
    <t>Budget Descrip-tion ***</t>
  </si>
  <si>
    <r>
      <t>*** List of categories:</t>
    </r>
    <r>
      <rPr>
        <sz val="8"/>
        <rFont val="Times New Roman"/>
        <family val="1"/>
      </rPr>
      <t xml:space="preserve"> </t>
    </r>
  </si>
  <si>
    <r>
      <t>** Responsible Party:</t>
    </r>
    <r>
      <rPr>
        <sz val="8"/>
        <rFont val="Times New Roman"/>
        <family val="1"/>
      </rPr>
      <t xml:space="preserve"> </t>
    </r>
  </si>
  <si>
    <t>Please note that while a UN Agency has been indicated as the Responsible Party, a number of these activities will be implemented through and/or outsourced to National Partners/NGOs/CSOs. This information will be updated once the programme will be actually implemented and the work plan reviewed.</t>
  </si>
  <si>
    <t>Q1</t>
  </si>
  <si>
    <t>Annex II A</t>
  </si>
  <si>
    <t>Annex II A:        Joint Programme Annual Work Plan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</si>
</sst>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1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Times New Roman"/>
      <family val="1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6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vertical="top" wrapText="1"/>
    </xf>
    <xf numFmtId="3" fontId="6" fillId="24" borderId="10" xfId="0" applyNumberFormat="1" applyFont="1" applyFill="1" applyBorder="1" applyAlignment="1">
      <alignment vertical="top" wrapText="1"/>
    </xf>
    <xf numFmtId="0" fontId="6" fillId="24" borderId="11" xfId="0" applyFont="1" applyFill="1" applyBorder="1" applyAlignment="1">
      <alignment vertical="top" wrapText="1"/>
    </xf>
    <xf numFmtId="3" fontId="6" fillId="24" borderId="12" xfId="0" applyNumberFormat="1" applyFont="1" applyFill="1" applyBorder="1" applyAlignment="1">
      <alignment vertical="top" wrapText="1"/>
    </xf>
    <xf numFmtId="0" fontId="6" fillId="24" borderId="13" xfId="0" applyFont="1" applyFill="1" applyBorder="1" applyAlignment="1">
      <alignment vertical="top" wrapText="1"/>
    </xf>
    <xf numFmtId="0" fontId="6" fillId="24" borderId="14" xfId="0" applyFont="1" applyFill="1" applyBorder="1" applyAlignment="1">
      <alignment vertical="top" wrapText="1"/>
    </xf>
    <xf numFmtId="3" fontId="3" fillId="20" borderId="10" xfId="0" applyNumberFormat="1" applyFont="1" applyFill="1" applyBorder="1" applyAlignment="1">
      <alignment vertical="top" wrapText="1"/>
    </xf>
    <xf numFmtId="3" fontId="3" fillId="20" borderId="15" xfId="0" applyNumberFormat="1" applyFont="1" applyFill="1" applyBorder="1" applyAlignment="1">
      <alignment vertical="top" wrapText="1"/>
    </xf>
    <xf numFmtId="3" fontId="3" fillId="20" borderId="16" xfId="0" applyNumberFormat="1" applyFont="1" applyFill="1" applyBorder="1" applyAlignment="1">
      <alignment vertical="top" wrapText="1"/>
    </xf>
    <xf numFmtId="0" fontId="6" fillId="24" borderId="17" xfId="0" applyFont="1" applyFill="1" applyBorder="1" applyAlignment="1">
      <alignment vertical="top" wrapText="1"/>
    </xf>
    <xf numFmtId="0" fontId="6" fillId="24" borderId="18" xfId="0" applyFont="1" applyFill="1" applyBorder="1" applyAlignment="1">
      <alignment vertical="top" wrapText="1"/>
    </xf>
    <xf numFmtId="0" fontId="2" fillId="20" borderId="19" xfId="0" applyFont="1" applyFill="1" applyBorder="1" applyAlignment="1">
      <alignment horizontal="center" vertical="center" wrapText="1"/>
    </xf>
    <xf numFmtId="0" fontId="2" fillId="20" borderId="1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3" fontId="6" fillId="0" borderId="10" xfId="0" applyNumberFormat="1" applyFont="1" applyBorder="1" applyAlignment="1">
      <alignment vertical="top" wrapText="1"/>
    </xf>
    <xf numFmtId="3" fontId="3" fillId="20" borderId="20" xfId="0" applyNumberFormat="1" applyFont="1" applyFill="1" applyBorder="1" applyAlignment="1">
      <alignment vertical="top" wrapText="1"/>
    </xf>
    <xf numFmtId="0" fontId="6" fillId="24" borderId="15" xfId="0" applyFont="1" applyFill="1" applyBorder="1" applyAlignment="1">
      <alignment vertical="top" wrapText="1"/>
    </xf>
    <xf numFmtId="3" fontId="6" fillId="24" borderId="16" xfId="0" applyNumberFormat="1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2" fillId="0" borderId="21" xfId="0" applyFont="1" applyBorder="1" applyAlignment="1">
      <alignment/>
    </xf>
    <xf numFmtId="0" fontId="2" fillId="20" borderId="2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6" fillId="0" borderId="0" xfId="0" applyFont="1" applyAlignment="1">
      <alignment vertical="top" wrapText="1"/>
    </xf>
    <xf numFmtId="3" fontId="6" fillId="24" borderId="10" xfId="0" applyNumberFormat="1" applyFont="1" applyFill="1" applyBorder="1" applyAlignment="1">
      <alignment horizontal="right" vertical="top" wrapText="1"/>
    </xf>
    <xf numFmtId="0" fontId="13" fillId="0" borderId="0" xfId="0" applyFont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24" borderId="10" xfId="0" applyFont="1" applyFill="1" applyBorder="1" applyAlignment="1">
      <alignment horizontal="left" vertical="top" wrapText="1"/>
    </xf>
    <xf numFmtId="3" fontId="11" fillId="20" borderId="23" xfId="0" applyNumberFormat="1" applyFont="1" applyFill="1" applyBorder="1" applyAlignment="1">
      <alignment/>
    </xf>
    <xf numFmtId="3" fontId="6" fillId="24" borderId="24" xfId="0" applyNumberFormat="1" applyFont="1" applyFill="1" applyBorder="1" applyAlignment="1">
      <alignment vertical="top" wrapText="1"/>
    </xf>
    <xf numFmtId="3" fontId="6" fillId="24" borderId="25" xfId="0" applyNumberFormat="1" applyFont="1" applyFill="1" applyBorder="1" applyAlignment="1">
      <alignment vertical="top" wrapText="1"/>
    </xf>
    <xf numFmtId="0" fontId="6" fillId="24" borderId="15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3" fontId="6" fillId="24" borderId="15" xfId="0" applyNumberFormat="1" applyFont="1" applyFill="1" applyBorder="1" applyAlignment="1">
      <alignment vertical="top" wrapText="1"/>
    </xf>
    <xf numFmtId="3" fontId="0" fillId="0" borderId="0" xfId="0" applyNumberFormat="1" applyFont="1" applyAlignment="1">
      <alignment/>
    </xf>
    <xf numFmtId="0" fontId="0" fillId="0" borderId="26" xfId="0" applyFont="1" applyBorder="1" applyAlignment="1">
      <alignment/>
    </xf>
    <xf numFmtId="0" fontId="4" fillId="24" borderId="15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6" fillId="0" borderId="27" xfId="0" applyFont="1" applyFill="1" applyBorder="1" applyAlignment="1">
      <alignment vertical="top" wrapText="1"/>
    </xf>
    <xf numFmtId="3" fontId="6" fillId="0" borderId="27" xfId="0" applyNumberFormat="1" applyFont="1" applyFill="1" applyBorder="1" applyAlignment="1">
      <alignment vertical="top" wrapText="1"/>
    </xf>
    <xf numFmtId="0" fontId="0" fillId="0" borderId="28" xfId="0" applyFont="1" applyBorder="1" applyAlignment="1">
      <alignment/>
    </xf>
    <xf numFmtId="0" fontId="6" fillId="24" borderId="29" xfId="0" applyFont="1" applyFill="1" applyBorder="1" applyAlignment="1">
      <alignment horizontal="left" vertical="top" wrapText="1"/>
    </xf>
    <xf numFmtId="0" fontId="6" fillId="24" borderId="16" xfId="0" applyFont="1" applyFill="1" applyBorder="1" applyAlignment="1">
      <alignment horizontal="left" vertical="top" wrapText="1"/>
    </xf>
    <xf numFmtId="0" fontId="6" fillId="24" borderId="15" xfId="0" applyFont="1" applyFill="1" applyBorder="1" applyAlignment="1">
      <alignment horizontal="center" vertical="top" wrapText="1"/>
    </xf>
    <xf numFmtId="0" fontId="6" fillId="24" borderId="29" xfId="0" applyFont="1" applyFill="1" applyBorder="1" applyAlignment="1">
      <alignment horizontal="center" vertical="top" wrapText="1"/>
    </xf>
    <xf numFmtId="0" fontId="6" fillId="24" borderId="16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0" borderId="30" xfId="0" applyFont="1" applyFill="1" applyBorder="1" applyAlignment="1">
      <alignment vertical="top" wrapText="1"/>
    </xf>
    <xf numFmtId="0" fontId="3" fillId="20" borderId="31" xfId="0" applyFont="1" applyFill="1" applyBorder="1" applyAlignment="1">
      <alignment vertical="top" wrapText="1"/>
    </xf>
    <xf numFmtId="3" fontId="6" fillId="24" borderId="10" xfId="0" applyNumberFormat="1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left" vertical="center" wrapText="1"/>
    </xf>
    <xf numFmtId="0" fontId="4" fillId="24" borderId="29" xfId="0" applyFont="1" applyFill="1" applyBorder="1" applyAlignment="1">
      <alignment horizontal="left" vertical="center" wrapText="1"/>
    </xf>
    <xf numFmtId="0" fontId="3" fillId="20" borderId="32" xfId="0" applyFont="1" applyFill="1" applyBorder="1" applyAlignment="1">
      <alignment vertical="top" wrapText="1"/>
    </xf>
    <xf numFmtId="0" fontId="12" fillId="0" borderId="28" xfId="0" applyFont="1" applyBorder="1" applyAlignment="1">
      <alignment/>
    </xf>
    <xf numFmtId="0" fontId="0" fillId="0" borderId="16" xfId="0" applyBorder="1" applyAlignment="1">
      <alignment vertical="top" wrapText="1"/>
    </xf>
    <xf numFmtId="0" fontId="3" fillId="24" borderId="15" xfId="0" applyFont="1" applyFill="1" applyBorder="1" applyAlignment="1">
      <alignment horizontal="left" vertical="top" wrapText="1"/>
    </xf>
    <xf numFmtId="0" fontId="3" fillId="24" borderId="29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6" fillId="24" borderId="15" xfId="0" applyFont="1" applyFill="1" applyBorder="1" applyAlignment="1">
      <alignment vertical="top" wrapText="1"/>
    </xf>
    <xf numFmtId="0" fontId="6" fillId="24" borderId="29" xfId="0" applyFont="1" applyFill="1" applyBorder="1" applyAlignment="1">
      <alignment vertical="top" wrapText="1"/>
    </xf>
    <xf numFmtId="0" fontId="6" fillId="24" borderId="16" xfId="0" applyFont="1" applyFill="1" applyBorder="1" applyAlignment="1">
      <alignment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6" fillId="24" borderId="15" xfId="0" applyFont="1" applyFill="1" applyBorder="1" applyAlignment="1">
      <alignment horizontal="left" vertical="top" wrapText="1"/>
    </xf>
    <xf numFmtId="0" fontId="6" fillId="24" borderId="29" xfId="0" applyFont="1" applyFill="1" applyBorder="1" applyAlignment="1">
      <alignment horizontal="left" vertical="top" wrapText="1"/>
    </xf>
    <xf numFmtId="0" fontId="6" fillId="24" borderId="16" xfId="0" applyFont="1" applyFill="1" applyBorder="1" applyAlignment="1">
      <alignment horizontal="left" vertical="top" wrapText="1"/>
    </xf>
    <xf numFmtId="0" fontId="6" fillId="24" borderId="15" xfId="0" applyFont="1" applyFill="1" applyBorder="1" applyAlignment="1">
      <alignment horizontal="center" vertical="top" wrapText="1"/>
    </xf>
    <xf numFmtId="0" fontId="6" fillId="24" borderId="29" xfId="0" applyFont="1" applyFill="1" applyBorder="1" applyAlignment="1">
      <alignment horizontal="center" vertical="top" wrapText="1"/>
    </xf>
    <xf numFmtId="0" fontId="6" fillId="24" borderId="16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29" xfId="0" applyFont="1" applyFill="1" applyBorder="1" applyAlignment="1">
      <alignment horizontal="center" vertical="top" wrapText="1"/>
    </xf>
    <xf numFmtId="0" fontId="3" fillId="24" borderId="16" xfId="0" applyFont="1" applyFill="1" applyBorder="1" applyAlignment="1">
      <alignment horizontal="center" vertical="top" wrapText="1"/>
    </xf>
    <xf numFmtId="3" fontId="6" fillId="24" borderId="15" xfId="0" applyNumberFormat="1" applyFont="1" applyFill="1" applyBorder="1" applyAlignment="1">
      <alignment horizontal="right" vertical="top" wrapText="1"/>
    </xf>
    <xf numFmtId="3" fontId="6" fillId="24" borderId="29" xfId="0" applyNumberFormat="1" applyFont="1" applyFill="1" applyBorder="1" applyAlignment="1">
      <alignment horizontal="right" vertical="top" wrapText="1"/>
    </xf>
    <xf numFmtId="3" fontId="6" fillId="24" borderId="16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0" fillId="0" borderId="29" xfId="0" applyBorder="1" applyAlignment="1">
      <alignment vertical="top" wrapText="1"/>
    </xf>
    <xf numFmtId="0" fontId="4" fillId="24" borderId="16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vertical="top" wrapText="1"/>
    </xf>
    <xf numFmtId="0" fontId="3" fillId="20" borderId="32" xfId="0" applyFont="1" applyFill="1" applyBorder="1" applyAlignment="1">
      <alignment horizontal="left" vertical="top" wrapText="1"/>
    </xf>
    <xf numFmtId="0" fontId="3" fillId="20" borderId="30" xfId="0" applyFont="1" applyFill="1" applyBorder="1" applyAlignment="1">
      <alignment horizontal="left" vertical="top" wrapText="1"/>
    </xf>
    <xf numFmtId="0" fontId="3" fillId="20" borderId="31" xfId="0" applyFont="1" applyFill="1" applyBorder="1" applyAlignment="1">
      <alignment horizontal="left" vertical="top" wrapText="1"/>
    </xf>
    <xf numFmtId="0" fontId="5" fillId="24" borderId="37" xfId="0" applyNumberFormat="1" applyFont="1" applyFill="1" applyBorder="1" applyAlignment="1">
      <alignment horizontal="left" vertical="center" wrapText="1"/>
    </xf>
    <xf numFmtId="0" fontId="5" fillId="24" borderId="38" xfId="0" applyNumberFormat="1" applyFont="1" applyFill="1" applyBorder="1" applyAlignment="1">
      <alignment horizontal="left" vertical="center" wrapText="1"/>
    </xf>
    <xf numFmtId="0" fontId="5" fillId="24" borderId="38" xfId="0" applyNumberFormat="1" applyFont="1" applyFill="1" applyBorder="1" applyAlignment="1">
      <alignment horizontal="center" vertical="center" wrapText="1"/>
    </xf>
    <xf numFmtId="0" fontId="2" fillId="20" borderId="37" xfId="0" applyFont="1" applyFill="1" applyBorder="1" applyAlignment="1">
      <alignment horizontal="center" vertical="center" wrapText="1"/>
    </xf>
    <xf numFmtId="0" fontId="2" fillId="20" borderId="38" xfId="0" applyFont="1" applyFill="1" applyBorder="1" applyAlignment="1">
      <alignment horizontal="center" vertical="center" wrapText="1"/>
    </xf>
    <xf numFmtId="0" fontId="2" fillId="20" borderId="39" xfId="0" applyFont="1" applyFill="1" applyBorder="1" applyAlignment="1">
      <alignment horizontal="center" vertical="center" wrapText="1"/>
    </xf>
    <xf numFmtId="0" fontId="2" fillId="20" borderId="40" xfId="0" applyFont="1" applyFill="1" applyBorder="1" applyAlignment="1">
      <alignment horizontal="center" vertical="center" wrapText="1"/>
    </xf>
    <xf numFmtId="0" fontId="2" fillId="20" borderId="22" xfId="0" applyFont="1" applyFill="1" applyBorder="1" applyAlignment="1">
      <alignment horizontal="center" vertical="center" wrapText="1"/>
    </xf>
    <xf numFmtId="0" fontId="4" fillId="24" borderId="41" xfId="0" applyFont="1" applyFill="1" applyBorder="1" applyAlignment="1">
      <alignment horizontal="left" vertical="center" wrapText="1"/>
    </xf>
    <xf numFmtId="0" fontId="4" fillId="24" borderId="42" xfId="0" applyFont="1" applyFill="1" applyBorder="1" applyAlignment="1">
      <alignment horizontal="left" vertical="center" wrapText="1"/>
    </xf>
    <xf numFmtId="0" fontId="4" fillId="24" borderId="43" xfId="0" applyFont="1" applyFill="1" applyBorder="1" applyAlignment="1">
      <alignment horizontal="left" vertical="center" wrapText="1"/>
    </xf>
    <xf numFmtId="0" fontId="3" fillId="20" borderId="44" xfId="0" applyFont="1" applyFill="1" applyBorder="1" applyAlignment="1">
      <alignment horizontal="left" vertical="top" wrapText="1"/>
    </xf>
    <xf numFmtId="0" fontId="3" fillId="20" borderId="45" xfId="0" applyFont="1" applyFill="1" applyBorder="1" applyAlignment="1">
      <alignment horizontal="left" vertical="top" wrapText="1"/>
    </xf>
    <xf numFmtId="0" fontId="3" fillId="20" borderId="46" xfId="0" applyFont="1" applyFill="1" applyBorder="1" applyAlignment="1">
      <alignment horizontal="left" vertical="top" wrapText="1"/>
    </xf>
    <xf numFmtId="0" fontId="3" fillId="20" borderId="47" xfId="0" applyFont="1" applyFill="1" applyBorder="1" applyAlignment="1">
      <alignment horizontal="left" vertical="top" wrapText="1"/>
    </xf>
    <xf numFmtId="0" fontId="3" fillId="20" borderId="48" xfId="0" applyFont="1" applyFill="1" applyBorder="1" applyAlignment="1">
      <alignment horizontal="left" vertical="top" wrapText="1"/>
    </xf>
    <xf numFmtId="0" fontId="3" fillId="20" borderId="43" xfId="0" applyFont="1" applyFill="1" applyBorder="1" applyAlignment="1">
      <alignment horizontal="left" vertical="top" wrapText="1"/>
    </xf>
    <xf numFmtId="0" fontId="11" fillId="20" borderId="30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29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3" fillId="24" borderId="29" xfId="0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horizontal="left" vertical="center" wrapText="1"/>
    </xf>
    <xf numFmtId="0" fontId="4" fillId="24" borderId="49" xfId="0" applyFont="1" applyFill="1" applyBorder="1" applyAlignment="1">
      <alignment horizontal="left" vertical="center" wrapText="1"/>
    </xf>
    <xf numFmtId="0" fontId="4" fillId="24" borderId="50" xfId="0" applyFont="1" applyFill="1" applyBorder="1" applyAlignment="1">
      <alignment horizontal="left" vertical="center" wrapText="1"/>
    </xf>
    <xf numFmtId="0" fontId="4" fillId="24" borderId="51" xfId="0" applyFont="1" applyFill="1" applyBorder="1" applyAlignment="1">
      <alignment horizontal="left" vertical="center" wrapText="1"/>
    </xf>
    <xf numFmtId="0" fontId="3" fillId="20" borderId="52" xfId="0" applyFont="1" applyFill="1" applyBorder="1" applyAlignment="1">
      <alignment vertical="top" wrapText="1"/>
    </xf>
    <xf numFmtId="0" fontId="11" fillId="20" borderId="53" xfId="0" applyFont="1" applyFill="1" applyBorder="1" applyAlignment="1">
      <alignment vertical="top" wrapText="1"/>
    </xf>
    <xf numFmtId="0" fontId="11" fillId="20" borderId="41" xfId="0" applyFont="1" applyFill="1" applyBorder="1" applyAlignment="1">
      <alignment vertical="top" wrapText="1"/>
    </xf>
    <xf numFmtId="0" fontId="3" fillId="24" borderId="15" xfId="0" applyFont="1" applyFill="1" applyBorder="1" applyAlignment="1">
      <alignment horizontal="left" vertical="center" wrapText="1"/>
    </xf>
    <xf numFmtId="3" fontId="6" fillId="0" borderId="15" xfId="0" applyNumberFormat="1" applyFont="1" applyBorder="1" applyAlignment="1">
      <alignment horizontal="right" vertical="top" wrapText="1"/>
    </xf>
    <xf numFmtId="3" fontId="6" fillId="0" borderId="29" xfId="0" applyNumberFormat="1" applyFont="1" applyBorder="1" applyAlignment="1">
      <alignment horizontal="right" vertical="top" wrapText="1"/>
    </xf>
    <xf numFmtId="3" fontId="6" fillId="0" borderId="16" xfId="0" applyNumberFormat="1" applyFont="1" applyBorder="1" applyAlignment="1">
      <alignment horizontal="right" vertical="top" wrapText="1"/>
    </xf>
    <xf numFmtId="0" fontId="6" fillId="0" borderId="42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top" wrapText="1"/>
    </xf>
    <xf numFmtId="0" fontId="6" fillId="0" borderId="15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gane\Desktop\7%20-%20Annex%20V-%20Segregated%20budgets%20per%20activity%20-%20revised%2020%20Oct%20-ARQUI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W105">
            <v>15000</v>
          </cell>
          <cell r="AA105">
            <v>0</v>
          </cell>
        </row>
        <row r="117">
          <cell r="G117">
            <v>0</v>
          </cell>
          <cell r="K117">
            <v>0</v>
          </cell>
          <cell r="O117">
            <v>12000</v>
          </cell>
          <cell r="S117">
            <v>0</v>
          </cell>
          <cell r="W117">
            <v>0</v>
          </cell>
          <cell r="AA117">
            <v>0</v>
          </cell>
        </row>
        <row r="276">
          <cell r="G276">
            <v>0</v>
          </cell>
          <cell r="K276">
            <v>0</v>
          </cell>
          <cell r="O276">
            <v>8000</v>
          </cell>
          <cell r="S276">
            <v>0</v>
          </cell>
          <cell r="W276">
            <v>5000</v>
          </cell>
          <cell r="AA276">
            <v>0</v>
          </cell>
        </row>
        <row r="288">
          <cell r="G288">
            <v>0</v>
          </cell>
          <cell r="K288">
            <v>0</v>
          </cell>
          <cell r="O288">
            <v>0</v>
          </cell>
          <cell r="S288">
            <v>0</v>
          </cell>
          <cell r="W288">
            <v>5000</v>
          </cell>
          <cell r="AA288">
            <v>0</v>
          </cell>
        </row>
        <row r="374">
          <cell r="G374">
            <v>0</v>
          </cell>
          <cell r="K374">
            <v>40000</v>
          </cell>
          <cell r="O374">
            <v>0</v>
          </cell>
          <cell r="S374">
            <v>0</v>
          </cell>
          <cell r="W374">
            <v>0</v>
          </cell>
          <cell r="AA374">
            <v>0</v>
          </cell>
        </row>
        <row r="399">
          <cell r="G399">
            <v>0</v>
          </cell>
          <cell r="K399">
            <v>40000</v>
          </cell>
          <cell r="O399">
            <v>0</v>
          </cell>
          <cell r="S399">
            <v>0</v>
          </cell>
          <cell r="W399">
            <v>0</v>
          </cell>
          <cell r="AA399">
            <v>0</v>
          </cell>
        </row>
        <row r="424">
          <cell r="G424">
            <v>0</v>
          </cell>
          <cell r="K424">
            <v>28000</v>
          </cell>
          <cell r="O424">
            <v>0</v>
          </cell>
          <cell r="S424">
            <v>0</v>
          </cell>
          <cell r="W424">
            <v>0</v>
          </cell>
          <cell r="AA424">
            <v>0</v>
          </cell>
        </row>
        <row r="449">
          <cell r="G449">
            <v>20300</v>
          </cell>
          <cell r="K449">
            <v>50000</v>
          </cell>
          <cell r="O449">
            <v>0</v>
          </cell>
          <cell r="S449">
            <v>0</v>
          </cell>
          <cell r="W449">
            <v>0</v>
          </cell>
          <cell r="AA449">
            <v>4000</v>
          </cell>
        </row>
        <row r="620">
          <cell r="G620">
            <v>50300</v>
          </cell>
          <cell r="K620">
            <v>0</v>
          </cell>
          <cell r="O620">
            <v>0</v>
          </cell>
          <cell r="S620">
            <v>0</v>
          </cell>
          <cell r="W620">
            <v>0</v>
          </cell>
          <cell r="AA620">
            <v>0</v>
          </cell>
        </row>
        <row r="742">
          <cell r="G742">
            <v>35300</v>
          </cell>
          <cell r="K742">
            <v>0</v>
          </cell>
          <cell r="O742">
            <v>0</v>
          </cell>
          <cell r="S742">
            <v>0</v>
          </cell>
          <cell r="W742">
            <v>0</v>
          </cell>
          <cell r="AA742">
            <v>0</v>
          </cell>
        </row>
        <row r="754">
          <cell r="G754">
            <v>55300</v>
          </cell>
          <cell r="K754">
            <v>0</v>
          </cell>
          <cell r="O754">
            <v>0</v>
          </cell>
          <cell r="S754">
            <v>0</v>
          </cell>
          <cell r="W754">
            <v>0</v>
          </cell>
          <cell r="AA754">
            <v>0</v>
          </cell>
        </row>
        <row r="839">
          <cell r="G839">
            <v>39350</v>
          </cell>
          <cell r="K839">
            <v>0</v>
          </cell>
          <cell r="O839">
            <v>0</v>
          </cell>
          <cell r="S839">
            <v>15729</v>
          </cell>
          <cell r="W839">
            <v>0</v>
          </cell>
          <cell r="AA839">
            <v>0</v>
          </cell>
        </row>
        <row r="888">
          <cell r="G888">
            <v>30300</v>
          </cell>
          <cell r="K888">
            <v>0</v>
          </cell>
          <cell r="O888">
            <v>0</v>
          </cell>
          <cell r="S888">
            <v>0</v>
          </cell>
          <cell r="W888">
            <v>0</v>
          </cell>
          <cell r="AA888">
            <v>0</v>
          </cell>
        </row>
        <row r="901">
          <cell r="G901">
            <v>0</v>
          </cell>
          <cell r="K901">
            <v>0</v>
          </cell>
          <cell r="O901">
            <v>0</v>
          </cell>
          <cell r="S901">
            <v>20865</v>
          </cell>
          <cell r="W901">
            <v>0</v>
          </cell>
          <cell r="AA90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8"/>
  <sheetViews>
    <sheetView tabSelected="1" zoomScalePageLayoutView="0" workbookViewId="0" topLeftCell="A9">
      <pane ySplit="1365" topLeftCell="BM1" activePane="bottomLeft" state="split"/>
      <selection pane="topLeft" activeCell="C9" sqref="C9"/>
      <selection pane="bottomLeft" activeCell="C5" sqref="C5"/>
    </sheetView>
  </sheetViews>
  <sheetFormatPr defaultColWidth="9.140625" defaultRowHeight="12.75"/>
  <cols>
    <col min="1" max="1" width="28.7109375" style="37" customWidth="1"/>
    <col min="2" max="2" width="15.140625" style="37" customWidth="1"/>
    <col min="3" max="6" width="9.140625" style="37" customWidth="1"/>
    <col min="7" max="7" width="10.421875" style="37" customWidth="1"/>
    <col min="8" max="8" width="10.57421875" style="37" customWidth="1"/>
    <col min="9" max="10" width="9.140625" style="37" customWidth="1"/>
    <col min="11" max="11" width="10.140625" style="37" bestFit="1" customWidth="1"/>
    <col min="12" max="16384" width="9.140625" style="37" customWidth="1"/>
  </cols>
  <sheetData>
    <row r="1" ht="15.75">
      <c r="J1" s="28" t="s">
        <v>190</v>
      </c>
    </row>
    <row r="3" ht="15.75">
      <c r="A3" s="28" t="s">
        <v>191</v>
      </c>
    </row>
    <row r="4" ht="15.75">
      <c r="A4" s="28"/>
    </row>
    <row r="5" ht="15.75">
      <c r="A5" s="28"/>
    </row>
    <row r="6" ht="12.75">
      <c r="A6" s="25"/>
    </row>
    <row r="7" spans="1:2" ht="16.5" thickBot="1">
      <c r="A7" s="1"/>
      <c r="B7" s="35" t="s">
        <v>153</v>
      </c>
    </row>
    <row r="8" spans="1:11" ht="21" customHeight="1" thickBot="1">
      <c r="A8" s="101" t="s">
        <v>44</v>
      </c>
      <c r="B8" s="101" t="s">
        <v>120</v>
      </c>
      <c r="C8" s="98" t="s">
        <v>0</v>
      </c>
      <c r="D8" s="99"/>
      <c r="E8" s="99"/>
      <c r="F8" s="100"/>
      <c r="G8" s="101" t="s">
        <v>177</v>
      </c>
      <c r="H8" s="101" t="s">
        <v>184</v>
      </c>
      <c r="I8" s="98" t="s">
        <v>1</v>
      </c>
      <c r="J8" s="99"/>
      <c r="K8" s="100"/>
    </row>
    <row r="9" spans="1:11" ht="43.5" thickBot="1">
      <c r="A9" s="102"/>
      <c r="B9" s="102"/>
      <c r="C9" s="24" t="s">
        <v>189</v>
      </c>
      <c r="D9" s="16" t="s">
        <v>67</v>
      </c>
      <c r="E9" s="16" t="s">
        <v>123</v>
      </c>
      <c r="F9" s="16" t="s">
        <v>3</v>
      </c>
      <c r="G9" s="102"/>
      <c r="H9" s="102"/>
      <c r="I9" s="15" t="s">
        <v>2</v>
      </c>
      <c r="J9" s="15" t="s">
        <v>185</v>
      </c>
      <c r="K9" s="15" t="s">
        <v>13</v>
      </c>
    </row>
    <row r="10" spans="1:12" ht="13.5" customHeight="1">
      <c r="A10" s="106" t="s">
        <v>46</v>
      </c>
      <c r="B10" s="107"/>
      <c r="C10" s="107"/>
      <c r="D10" s="107"/>
      <c r="E10" s="107"/>
      <c r="F10" s="107"/>
      <c r="G10" s="107"/>
      <c r="H10" s="107"/>
      <c r="I10" s="107"/>
      <c r="J10" s="108"/>
      <c r="K10" s="12">
        <f>SUM(K11:K15)</f>
        <v>47500</v>
      </c>
      <c r="L10" s="39"/>
    </row>
    <row r="11" spans="1:12" ht="23.25" customHeight="1">
      <c r="A11" s="130" t="s">
        <v>68</v>
      </c>
      <c r="B11" s="128" t="s">
        <v>127</v>
      </c>
      <c r="C11" s="129"/>
      <c r="D11" s="129"/>
      <c r="E11" s="65"/>
      <c r="F11" s="129" t="s">
        <v>3</v>
      </c>
      <c r="G11" s="134" t="s">
        <v>4</v>
      </c>
      <c r="H11" s="135" t="s">
        <v>4</v>
      </c>
      <c r="I11" s="134" t="s">
        <v>156</v>
      </c>
      <c r="J11" s="134" t="s">
        <v>154</v>
      </c>
      <c r="K11" s="125">
        <v>34500</v>
      </c>
      <c r="L11" s="39"/>
    </row>
    <row r="12" spans="1:13" ht="12.75">
      <c r="A12" s="131"/>
      <c r="B12" s="128"/>
      <c r="C12" s="129"/>
      <c r="D12" s="129"/>
      <c r="E12" s="66"/>
      <c r="F12" s="129"/>
      <c r="G12" s="135"/>
      <c r="H12" s="135"/>
      <c r="I12" s="135"/>
      <c r="J12" s="135"/>
      <c r="K12" s="126"/>
      <c r="M12" s="42"/>
    </row>
    <row r="13" spans="1:13" ht="12.75">
      <c r="A13" s="131"/>
      <c r="B13" s="129"/>
      <c r="C13" s="133"/>
      <c r="D13" s="133"/>
      <c r="E13" s="67"/>
      <c r="F13" s="133"/>
      <c r="G13" s="136"/>
      <c r="H13" s="136"/>
      <c r="I13" s="136"/>
      <c r="J13" s="136"/>
      <c r="K13" s="127"/>
      <c r="L13" s="43"/>
      <c r="M13" s="42"/>
    </row>
    <row r="14" spans="1:13" ht="33.75">
      <c r="A14" s="131"/>
      <c r="B14" s="2" t="s">
        <v>14</v>
      </c>
      <c r="C14" s="29"/>
      <c r="D14" s="29"/>
      <c r="E14" s="29" t="s">
        <v>123</v>
      </c>
      <c r="F14" s="29" t="s">
        <v>3</v>
      </c>
      <c r="G14" s="2" t="s">
        <v>6</v>
      </c>
      <c r="H14" s="2" t="s">
        <v>6</v>
      </c>
      <c r="I14" s="2" t="s">
        <v>156</v>
      </c>
      <c r="J14" s="2" t="s">
        <v>155</v>
      </c>
      <c r="K14" s="18">
        <v>11500</v>
      </c>
      <c r="L14" s="44"/>
      <c r="M14" s="42"/>
    </row>
    <row r="15" spans="1:13" ht="56.25">
      <c r="A15" s="132"/>
      <c r="B15" s="2" t="s">
        <v>31</v>
      </c>
      <c r="C15" s="29"/>
      <c r="D15" s="29"/>
      <c r="E15" s="29"/>
      <c r="F15" s="29" t="s">
        <v>3</v>
      </c>
      <c r="G15" s="2" t="s">
        <v>4</v>
      </c>
      <c r="H15" s="2" t="s">
        <v>4</v>
      </c>
      <c r="I15" s="2" t="s">
        <v>156</v>
      </c>
      <c r="J15" s="2" t="s">
        <v>36</v>
      </c>
      <c r="K15" s="18">
        <v>1500</v>
      </c>
      <c r="L15" s="44"/>
      <c r="M15" s="42"/>
    </row>
    <row r="16" spans="1:12" ht="13.5" customHeight="1">
      <c r="A16" s="92" t="s">
        <v>47</v>
      </c>
      <c r="B16" s="93"/>
      <c r="C16" s="93"/>
      <c r="D16" s="93"/>
      <c r="E16" s="93"/>
      <c r="F16" s="93"/>
      <c r="G16" s="93"/>
      <c r="H16" s="93"/>
      <c r="I16" s="93"/>
      <c r="J16" s="94"/>
      <c r="K16" s="10">
        <f>SUM(K17:K22)</f>
        <v>92000</v>
      </c>
      <c r="L16" s="39"/>
    </row>
    <row r="17" spans="1:11" ht="31.5" customHeight="1">
      <c r="A17" s="124" t="s">
        <v>178</v>
      </c>
      <c r="B17" s="3" t="s">
        <v>33</v>
      </c>
      <c r="C17" s="30"/>
      <c r="D17" s="30"/>
      <c r="E17" s="30"/>
      <c r="F17" s="30" t="s">
        <v>3</v>
      </c>
      <c r="G17" s="3" t="s">
        <v>6</v>
      </c>
      <c r="H17" s="3" t="s">
        <v>6</v>
      </c>
      <c r="I17" s="3" t="s">
        <v>156</v>
      </c>
      <c r="J17" s="3"/>
      <c r="K17" s="5">
        <v>31500</v>
      </c>
    </row>
    <row r="18" spans="1:11" ht="33.75">
      <c r="A18" s="116"/>
      <c r="B18" s="3" t="s">
        <v>30</v>
      </c>
      <c r="C18" s="30"/>
      <c r="D18" s="30" t="s">
        <v>67</v>
      </c>
      <c r="E18" s="30" t="s">
        <v>123</v>
      </c>
      <c r="F18" s="30" t="s">
        <v>3</v>
      </c>
      <c r="G18" s="3" t="s">
        <v>6</v>
      </c>
      <c r="H18" s="3" t="s">
        <v>6</v>
      </c>
      <c r="I18" s="3" t="s">
        <v>156</v>
      </c>
      <c r="J18" s="3"/>
      <c r="K18" s="5">
        <v>10500</v>
      </c>
    </row>
    <row r="19" spans="1:11" ht="12.75">
      <c r="A19" s="116"/>
      <c r="B19" s="75" t="s">
        <v>148</v>
      </c>
      <c r="C19" s="75"/>
      <c r="D19" s="75" t="s">
        <v>67</v>
      </c>
      <c r="E19" s="34" t="s">
        <v>123</v>
      </c>
      <c r="F19" s="75" t="s">
        <v>3</v>
      </c>
      <c r="G19" s="75" t="s">
        <v>9</v>
      </c>
      <c r="H19" s="75" t="s">
        <v>9</v>
      </c>
      <c r="I19" s="75" t="s">
        <v>156</v>
      </c>
      <c r="J19" s="75"/>
      <c r="K19" s="84">
        <v>50000</v>
      </c>
    </row>
    <row r="20" spans="1:11" ht="12.75">
      <c r="A20" s="116"/>
      <c r="B20" s="76"/>
      <c r="C20" s="76"/>
      <c r="D20" s="76"/>
      <c r="E20" s="46"/>
      <c r="F20" s="76"/>
      <c r="G20" s="76"/>
      <c r="H20" s="76"/>
      <c r="I20" s="76"/>
      <c r="J20" s="76"/>
      <c r="K20" s="85"/>
    </row>
    <row r="21" spans="1:11" ht="12.75">
      <c r="A21" s="116"/>
      <c r="B21" s="76"/>
      <c r="C21" s="76"/>
      <c r="D21" s="76"/>
      <c r="E21" s="46"/>
      <c r="F21" s="76"/>
      <c r="G21" s="76"/>
      <c r="H21" s="76"/>
      <c r="I21" s="76"/>
      <c r="J21" s="76"/>
      <c r="K21" s="85"/>
    </row>
    <row r="22" spans="1:11" ht="12.75">
      <c r="A22" s="117"/>
      <c r="B22" s="77"/>
      <c r="C22" s="77"/>
      <c r="D22" s="77"/>
      <c r="E22" s="47"/>
      <c r="F22" s="77"/>
      <c r="G22" s="77"/>
      <c r="H22" s="77"/>
      <c r="I22" s="77"/>
      <c r="J22" s="77"/>
      <c r="K22" s="86"/>
    </row>
    <row r="23" spans="1:11" ht="13.5" customHeight="1">
      <c r="A23" s="92" t="s">
        <v>48</v>
      </c>
      <c r="B23" s="93"/>
      <c r="C23" s="93"/>
      <c r="D23" s="93"/>
      <c r="E23" s="93"/>
      <c r="F23" s="93"/>
      <c r="G23" s="93"/>
      <c r="H23" s="93"/>
      <c r="I23" s="93"/>
      <c r="J23" s="94"/>
      <c r="K23" s="10">
        <f>SUM(K24:K29)</f>
        <v>58500</v>
      </c>
    </row>
    <row r="24" spans="1:11" ht="56.25">
      <c r="A24" s="55" t="s">
        <v>71</v>
      </c>
      <c r="B24" s="3" t="s">
        <v>69</v>
      </c>
      <c r="C24" s="3" t="s">
        <v>189</v>
      </c>
      <c r="D24" s="3" t="s">
        <v>67</v>
      </c>
      <c r="E24" s="3"/>
      <c r="F24" s="4"/>
      <c r="G24" s="3" t="s">
        <v>4</v>
      </c>
      <c r="H24" s="3" t="s">
        <v>4</v>
      </c>
      <c r="I24" s="3" t="s">
        <v>156</v>
      </c>
      <c r="J24" s="3" t="s">
        <v>32</v>
      </c>
      <c r="K24" s="5">
        <f>SUM('[1]Sheet1'!$G$105,'[1]Sheet1'!$K$105,'[1]Sheet1'!$O$105,'[1]Sheet1'!$S$105,'[1]Sheet1'!$W$105,'[1]Sheet1'!$AA$105)</f>
        <v>15000</v>
      </c>
    </row>
    <row r="25" spans="1:11" ht="47.25" customHeight="1">
      <c r="A25" s="116"/>
      <c r="B25" s="17" t="s">
        <v>128</v>
      </c>
      <c r="C25" s="3"/>
      <c r="D25" s="3" t="s">
        <v>67</v>
      </c>
      <c r="E25" s="3" t="s">
        <v>123</v>
      </c>
      <c r="F25" s="3" t="s">
        <v>3</v>
      </c>
      <c r="G25" s="3" t="s">
        <v>8</v>
      </c>
      <c r="H25" s="3" t="s">
        <v>8</v>
      </c>
      <c r="I25" s="3" t="s">
        <v>156</v>
      </c>
      <c r="J25" s="3" t="s">
        <v>36</v>
      </c>
      <c r="K25" s="5">
        <f>SUM('[1]Sheet1'!$G$117,'[1]Sheet1'!$K$117,'[1]Sheet1'!$O$117,'[1]Sheet1'!$S$117,'[1]Sheet1'!$W$117,'[1]Sheet1'!$AA$117)</f>
        <v>12000</v>
      </c>
    </row>
    <row r="26" spans="1:11" ht="45">
      <c r="A26" s="116"/>
      <c r="B26" s="3" t="s">
        <v>34</v>
      </c>
      <c r="C26" s="3"/>
      <c r="D26" s="3"/>
      <c r="E26" s="3" t="s">
        <v>123</v>
      </c>
      <c r="F26" s="4"/>
      <c r="G26" s="3" t="s">
        <v>8</v>
      </c>
      <c r="H26" s="3" t="s">
        <v>8</v>
      </c>
      <c r="I26" s="3" t="s">
        <v>156</v>
      </c>
      <c r="J26" s="3" t="s">
        <v>125</v>
      </c>
      <c r="K26" s="5">
        <v>13250</v>
      </c>
    </row>
    <row r="27" spans="1:11" ht="56.25">
      <c r="A27" s="116"/>
      <c r="B27" s="3" t="s">
        <v>35</v>
      </c>
      <c r="C27" s="3"/>
      <c r="D27" s="3"/>
      <c r="E27" s="3"/>
      <c r="F27" s="3" t="s">
        <v>3</v>
      </c>
      <c r="G27" s="3" t="s">
        <v>8</v>
      </c>
      <c r="H27" s="3" t="s">
        <v>8</v>
      </c>
      <c r="I27" s="3" t="s">
        <v>156</v>
      </c>
      <c r="J27" s="3" t="s">
        <v>143</v>
      </c>
      <c r="K27" s="5">
        <v>2000</v>
      </c>
    </row>
    <row r="28" spans="1:11" ht="45">
      <c r="A28" s="116"/>
      <c r="B28" s="3" t="s">
        <v>129</v>
      </c>
      <c r="C28" s="3"/>
      <c r="D28" s="3" t="s">
        <v>67</v>
      </c>
      <c r="E28" s="3"/>
      <c r="F28" s="3"/>
      <c r="G28" s="3" t="s">
        <v>8</v>
      </c>
      <c r="H28" s="3" t="s">
        <v>8</v>
      </c>
      <c r="I28" s="3" t="s">
        <v>156</v>
      </c>
      <c r="J28" s="3"/>
      <c r="K28" s="5">
        <v>1000</v>
      </c>
    </row>
    <row r="29" spans="1:11" ht="45">
      <c r="A29" s="117"/>
      <c r="B29" s="3" t="s">
        <v>15</v>
      </c>
      <c r="C29" s="3"/>
      <c r="D29" s="3"/>
      <c r="E29" s="3" t="s">
        <v>123</v>
      </c>
      <c r="F29" s="3"/>
      <c r="G29" s="3" t="s">
        <v>6</v>
      </c>
      <c r="H29" s="3" t="s">
        <v>6</v>
      </c>
      <c r="I29" s="3" t="s">
        <v>156</v>
      </c>
      <c r="J29" s="3"/>
      <c r="K29" s="5">
        <v>15250</v>
      </c>
    </row>
    <row r="30" spans="1:11" ht="13.5" customHeight="1">
      <c r="A30" s="57" t="s">
        <v>45</v>
      </c>
      <c r="B30" s="52"/>
      <c r="C30" s="52"/>
      <c r="D30" s="52"/>
      <c r="E30" s="52"/>
      <c r="F30" s="52"/>
      <c r="G30" s="52"/>
      <c r="H30" s="52"/>
      <c r="I30" s="52"/>
      <c r="J30" s="53"/>
      <c r="K30" s="10">
        <f>SUM(K31:K32)</f>
        <v>5000</v>
      </c>
    </row>
    <row r="31" spans="1:11" ht="45">
      <c r="A31" s="55" t="s">
        <v>70</v>
      </c>
      <c r="B31" s="3" t="s">
        <v>37</v>
      </c>
      <c r="C31" s="3"/>
      <c r="D31" s="3"/>
      <c r="E31" s="3"/>
      <c r="F31" s="3" t="s">
        <v>3</v>
      </c>
      <c r="G31" s="3" t="s">
        <v>7</v>
      </c>
      <c r="H31" s="3" t="s">
        <v>7</v>
      </c>
      <c r="I31" s="3" t="s">
        <v>156</v>
      </c>
      <c r="J31" s="3" t="s">
        <v>157</v>
      </c>
      <c r="K31" s="5">
        <v>4000</v>
      </c>
    </row>
    <row r="32" spans="1:11" ht="46.5" customHeight="1">
      <c r="A32" s="56"/>
      <c r="B32" s="3" t="s">
        <v>130</v>
      </c>
      <c r="C32" s="3"/>
      <c r="D32" s="3"/>
      <c r="E32" s="3" t="s">
        <v>123</v>
      </c>
      <c r="F32" s="3"/>
      <c r="G32" s="3" t="s">
        <v>121</v>
      </c>
      <c r="H32" s="3" t="s">
        <v>7</v>
      </c>
      <c r="I32" s="3" t="s">
        <v>156</v>
      </c>
      <c r="J32" s="3" t="s">
        <v>158</v>
      </c>
      <c r="K32" s="5">
        <v>1000</v>
      </c>
    </row>
    <row r="33" spans="1:11" ht="13.5" thickBot="1">
      <c r="A33" s="121" t="s">
        <v>49</v>
      </c>
      <c r="B33" s="122"/>
      <c r="C33" s="122"/>
      <c r="D33" s="122"/>
      <c r="E33" s="122"/>
      <c r="F33" s="122"/>
      <c r="G33" s="122"/>
      <c r="H33" s="122"/>
      <c r="I33" s="122"/>
      <c r="J33" s="123"/>
      <c r="K33" s="11">
        <f>SUM(K34:K37)</f>
        <v>110600</v>
      </c>
    </row>
    <row r="34" spans="1:11" ht="78.75">
      <c r="A34" s="118" t="s">
        <v>74</v>
      </c>
      <c r="B34" s="13" t="s">
        <v>131</v>
      </c>
      <c r="C34" s="14"/>
      <c r="D34" s="14" t="s">
        <v>67</v>
      </c>
      <c r="E34" s="14" t="s">
        <v>123</v>
      </c>
      <c r="F34" s="14" t="s">
        <v>3</v>
      </c>
      <c r="G34" s="14" t="s">
        <v>6</v>
      </c>
      <c r="H34" s="14" t="s">
        <v>6</v>
      </c>
      <c r="I34" s="14" t="s">
        <v>156</v>
      </c>
      <c r="J34" s="14" t="s">
        <v>124</v>
      </c>
      <c r="K34" s="32">
        <v>12850</v>
      </c>
    </row>
    <row r="35" spans="1:11" ht="67.5">
      <c r="A35" s="119"/>
      <c r="B35" s="6" t="s">
        <v>72</v>
      </c>
      <c r="C35" s="3"/>
      <c r="D35" s="3" t="s">
        <v>67</v>
      </c>
      <c r="E35" s="3" t="s">
        <v>123</v>
      </c>
      <c r="F35" s="3" t="s">
        <v>3</v>
      </c>
      <c r="G35" s="3" t="s">
        <v>9</v>
      </c>
      <c r="H35" s="3" t="s">
        <v>9</v>
      </c>
      <c r="I35" s="3" t="s">
        <v>156</v>
      </c>
      <c r="J35" s="3" t="s">
        <v>159</v>
      </c>
      <c r="K35" s="7">
        <v>68300</v>
      </c>
    </row>
    <row r="36" spans="1:11" ht="22.5">
      <c r="A36" s="119"/>
      <c r="B36" s="6" t="s">
        <v>16</v>
      </c>
      <c r="C36" s="3"/>
      <c r="D36" s="3"/>
      <c r="E36" s="3"/>
      <c r="F36" s="3" t="s">
        <v>3</v>
      </c>
      <c r="G36" s="3" t="s">
        <v>9</v>
      </c>
      <c r="H36" s="3" t="s">
        <v>9</v>
      </c>
      <c r="I36" s="3" t="s">
        <v>156</v>
      </c>
      <c r="J36" s="3"/>
      <c r="K36" s="7">
        <v>3150</v>
      </c>
    </row>
    <row r="37" spans="1:11" ht="34.5" thickBot="1">
      <c r="A37" s="120"/>
      <c r="B37" s="8" t="s">
        <v>73</v>
      </c>
      <c r="C37" s="9"/>
      <c r="D37" s="9" t="s">
        <v>67</v>
      </c>
      <c r="E37" s="9" t="s">
        <v>123</v>
      </c>
      <c r="F37" s="9" t="s">
        <v>3</v>
      </c>
      <c r="G37" s="9" t="s">
        <v>8</v>
      </c>
      <c r="H37" s="9" t="s">
        <v>8</v>
      </c>
      <c r="I37" s="9" t="s">
        <v>156</v>
      </c>
      <c r="J37" s="3" t="s">
        <v>160</v>
      </c>
      <c r="K37" s="33">
        <v>26300</v>
      </c>
    </row>
    <row r="38" spans="1:11" ht="13.5" customHeight="1">
      <c r="A38" s="109" t="s">
        <v>75</v>
      </c>
      <c r="B38" s="110"/>
      <c r="C38" s="110"/>
      <c r="D38" s="110"/>
      <c r="E38" s="110"/>
      <c r="F38" s="110"/>
      <c r="G38" s="110"/>
      <c r="H38" s="110"/>
      <c r="I38" s="110"/>
      <c r="J38" s="111"/>
      <c r="K38" s="19">
        <f>SUM(K39:K41)</f>
        <v>79565</v>
      </c>
    </row>
    <row r="39" spans="1:11" ht="45">
      <c r="A39" s="113" t="s">
        <v>78</v>
      </c>
      <c r="B39" s="3" t="s">
        <v>76</v>
      </c>
      <c r="C39" s="3"/>
      <c r="D39" s="3"/>
      <c r="E39" s="3" t="s">
        <v>123</v>
      </c>
      <c r="F39" s="3" t="s">
        <v>3</v>
      </c>
      <c r="G39" s="3" t="s">
        <v>4</v>
      </c>
      <c r="H39" s="3" t="s">
        <v>4</v>
      </c>
      <c r="I39" s="3" t="s">
        <v>156</v>
      </c>
      <c r="J39" s="3" t="s">
        <v>39</v>
      </c>
      <c r="K39" s="5">
        <f>SUM('[1]Sheet1'!$G$276,'[1]Sheet1'!$K$276,'[1]Sheet1'!$O$276,'[1]Sheet1'!$S$276,'[1]Sheet1'!$W$276,'[1]Sheet1'!$AA$276)</f>
        <v>13000</v>
      </c>
    </row>
    <row r="40" spans="1:11" ht="45">
      <c r="A40" s="114"/>
      <c r="B40" s="3" t="s">
        <v>77</v>
      </c>
      <c r="C40" s="3" t="s">
        <v>189</v>
      </c>
      <c r="D40" s="3" t="s">
        <v>67</v>
      </c>
      <c r="E40" s="3"/>
      <c r="F40" s="3"/>
      <c r="G40" s="3" t="s">
        <v>4</v>
      </c>
      <c r="H40" s="3" t="s">
        <v>4</v>
      </c>
      <c r="I40" s="3" t="s">
        <v>156</v>
      </c>
      <c r="J40" s="3" t="s">
        <v>40</v>
      </c>
      <c r="K40" s="5">
        <f>SUM('[1]Sheet1'!$G$288,'[1]Sheet1'!$K$288,'[1]Sheet1'!$O$288,'[1]Sheet1'!$S$288,'[1]Sheet1'!$W$288,'[1]Sheet1'!$AA$288)</f>
        <v>5000</v>
      </c>
    </row>
    <row r="41" spans="1:11" ht="89.25" customHeight="1" thickBot="1">
      <c r="A41" s="115"/>
      <c r="B41" s="3" t="s">
        <v>146</v>
      </c>
      <c r="C41" s="3"/>
      <c r="D41" s="9"/>
      <c r="E41" s="20" t="s">
        <v>123</v>
      </c>
      <c r="F41" s="3" t="s">
        <v>3</v>
      </c>
      <c r="G41" s="26" t="s">
        <v>10</v>
      </c>
      <c r="H41" s="3" t="s">
        <v>10</v>
      </c>
      <c r="I41" s="3" t="s">
        <v>156</v>
      </c>
      <c r="J41" s="3" t="s">
        <v>61</v>
      </c>
      <c r="K41" s="5">
        <v>61565</v>
      </c>
    </row>
    <row r="42" spans="1:11" ht="13.5" customHeight="1">
      <c r="A42" s="57" t="s">
        <v>79</v>
      </c>
      <c r="B42" s="52"/>
      <c r="C42" s="52"/>
      <c r="D42" s="52"/>
      <c r="E42" s="52"/>
      <c r="F42" s="52"/>
      <c r="G42" s="52"/>
      <c r="H42" s="52"/>
      <c r="I42" s="52"/>
      <c r="J42" s="53"/>
      <c r="K42" s="10">
        <f>SUM(K43:K46)</f>
        <v>233300</v>
      </c>
    </row>
    <row r="43" spans="1:11" ht="57.75" customHeight="1">
      <c r="A43" s="55" t="s">
        <v>83</v>
      </c>
      <c r="B43" s="3" t="s">
        <v>80</v>
      </c>
      <c r="C43" s="3" t="s">
        <v>189</v>
      </c>
      <c r="D43" s="3"/>
      <c r="E43" s="3"/>
      <c r="F43" s="3" t="s">
        <v>3</v>
      </c>
      <c r="G43" s="3" t="s">
        <v>4</v>
      </c>
      <c r="H43" s="3" t="s">
        <v>4</v>
      </c>
      <c r="I43" s="3" t="s">
        <v>156</v>
      </c>
      <c r="J43" s="3" t="s">
        <v>126</v>
      </c>
      <c r="K43" s="5">
        <v>48300</v>
      </c>
    </row>
    <row r="44" spans="1:11" ht="67.5">
      <c r="A44" s="56"/>
      <c r="B44" s="3" t="s">
        <v>81</v>
      </c>
      <c r="C44" s="3"/>
      <c r="D44" s="3" t="s">
        <v>67</v>
      </c>
      <c r="E44" s="3" t="s">
        <v>123</v>
      </c>
      <c r="F44" s="3" t="s">
        <v>3</v>
      </c>
      <c r="G44" s="3" t="s">
        <v>9</v>
      </c>
      <c r="H44" s="3" t="s">
        <v>9</v>
      </c>
      <c r="I44" s="3" t="s">
        <v>156</v>
      </c>
      <c r="J44" s="3" t="s">
        <v>161</v>
      </c>
      <c r="K44" s="5">
        <v>60000</v>
      </c>
    </row>
    <row r="45" spans="1:11" ht="67.5">
      <c r="A45" s="56"/>
      <c r="B45" s="3" t="s">
        <v>82</v>
      </c>
      <c r="C45" s="3"/>
      <c r="D45" s="3" t="s">
        <v>67</v>
      </c>
      <c r="E45" s="3" t="s">
        <v>123</v>
      </c>
      <c r="F45" s="3" t="s">
        <v>3</v>
      </c>
      <c r="G45" s="3" t="s">
        <v>9</v>
      </c>
      <c r="H45" s="3" t="s">
        <v>9</v>
      </c>
      <c r="I45" s="3" t="s">
        <v>156</v>
      </c>
      <c r="J45" s="3" t="s">
        <v>162</v>
      </c>
      <c r="K45" s="5">
        <v>65000</v>
      </c>
    </row>
    <row r="46" spans="1:11" ht="37.5" customHeight="1">
      <c r="A46" s="56"/>
      <c r="B46" s="3" t="s">
        <v>144</v>
      </c>
      <c r="C46" s="3"/>
      <c r="D46" s="3" t="s">
        <v>67</v>
      </c>
      <c r="E46" s="3" t="s">
        <v>123</v>
      </c>
      <c r="F46" s="3" t="s">
        <v>3</v>
      </c>
      <c r="G46" s="3" t="s">
        <v>8</v>
      </c>
      <c r="H46" s="3" t="s">
        <v>183</v>
      </c>
      <c r="I46" s="3" t="s">
        <v>5</v>
      </c>
      <c r="J46" s="3" t="s">
        <v>42</v>
      </c>
      <c r="K46" s="5">
        <v>60000</v>
      </c>
    </row>
    <row r="47" spans="1:11" ht="13.5" customHeight="1">
      <c r="A47" s="92" t="s">
        <v>50</v>
      </c>
      <c r="B47" s="93"/>
      <c r="C47" s="93"/>
      <c r="D47" s="93"/>
      <c r="E47" s="93"/>
      <c r="F47" s="93"/>
      <c r="G47" s="93"/>
      <c r="H47" s="93"/>
      <c r="I47" s="93"/>
      <c r="J47" s="94"/>
      <c r="K47" s="10">
        <f>SUM(K48:K51)</f>
        <v>40000</v>
      </c>
    </row>
    <row r="48" spans="1:11" ht="12.75">
      <c r="A48" s="81"/>
      <c r="B48" s="91" t="s">
        <v>84</v>
      </c>
      <c r="C48" s="91" t="s">
        <v>189</v>
      </c>
      <c r="D48" s="91" t="s">
        <v>67</v>
      </c>
      <c r="E48" s="68" t="s">
        <v>123</v>
      </c>
      <c r="F48" s="91" t="s">
        <v>3</v>
      </c>
      <c r="G48" s="91" t="s">
        <v>9</v>
      </c>
      <c r="H48" s="91" t="s">
        <v>9</v>
      </c>
      <c r="I48" s="91" t="s">
        <v>156</v>
      </c>
      <c r="J48" s="91" t="s">
        <v>122</v>
      </c>
      <c r="K48" s="54">
        <f>SUM('[1]Sheet1'!$G$374,'[1]Sheet1'!$K$374,'[1]Sheet1'!$O$374,'[1]Sheet1'!$S$374,'[1]Sheet1'!$W$374,'[1]Sheet1'!$AA$374)</f>
        <v>40000</v>
      </c>
    </row>
    <row r="49" spans="1:11" ht="12.75">
      <c r="A49" s="82"/>
      <c r="B49" s="91"/>
      <c r="C49" s="91"/>
      <c r="D49" s="91"/>
      <c r="E49" s="69"/>
      <c r="F49" s="91"/>
      <c r="G49" s="91"/>
      <c r="H49" s="91"/>
      <c r="I49" s="91"/>
      <c r="J49" s="91"/>
      <c r="K49" s="54"/>
    </row>
    <row r="50" spans="1:11" ht="12.75">
      <c r="A50" s="82"/>
      <c r="B50" s="91"/>
      <c r="C50" s="91"/>
      <c r="D50" s="91"/>
      <c r="E50" s="69"/>
      <c r="F50" s="91"/>
      <c r="G50" s="91"/>
      <c r="H50" s="91"/>
      <c r="I50" s="91"/>
      <c r="J50" s="91"/>
      <c r="K50" s="54"/>
    </row>
    <row r="51" spans="1:11" ht="12.75">
      <c r="A51" s="82"/>
      <c r="B51" s="91"/>
      <c r="C51" s="91"/>
      <c r="D51" s="91"/>
      <c r="E51" s="70"/>
      <c r="F51" s="91"/>
      <c r="G51" s="91"/>
      <c r="H51" s="91"/>
      <c r="I51" s="91"/>
      <c r="J51" s="91"/>
      <c r="K51" s="54"/>
    </row>
    <row r="52" spans="1:11" ht="13.5" customHeight="1">
      <c r="A52" s="92" t="s">
        <v>51</v>
      </c>
      <c r="B52" s="93"/>
      <c r="C52" s="93"/>
      <c r="D52" s="93"/>
      <c r="E52" s="93"/>
      <c r="F52" s="93"/>
      <c r="G52" s="93"/>
      <c r="H52" s="93"/>
      <c r="I52" s="93"/>
      <c r="J52" s="94"/>
      <c r="K52" s="10">
        <f>SUM(K53:K53)</f>
        <v>40000</v>
      </c>
    </row>
    <row r="53" spans="1:11" ht="48.75" customHeight="1">
      <c r="A53" s="51"/>
      <c r="B53" s="3" t="s">
        <v>85</v>
      </c>
      <c r="C53" s="3"/>
      <c r="D53" s="3" t="s">
        <v>67</v>
      </c>
      <c r="E53" s="3" t="s">
        <v>123</v>
      </c>
      <c r="F53" s="3" t="s">
        <v>3</v>
      </c>
      <c r="G53" s="3" t="s">
        <v>9</v>
      </c>
      <c r="H53" s="3" t="s">
        <v>9</v>
      </c>
      <c r="I53" s="3" t="s">
        <v>156</v>
      </c>
      <c r="J53" s="3" t="s">
        <v>122</v>
      </c>
      <c r="K53" s="5">
        <f>SUM('[1]Sheet1'!$G$399,'[1]Sheet1'!$K$399,'[1]Sheet1'!$O$399,'[1]Sheet1'!$S$399,'[1]Sheet1'!$W$399,'[1]Sheet1'!$AA$399)</f>
        <v>40000</v>
      </c>
    </row>
    <row r="54" spans="1:11" ht="13.5" customHeight="1">
      <c r="A54" s="92" t="s">
        <v>52</v>
      </c>
      <c r="B54" s="93"/>
      <c r="C54" s="93"/>
      <c r="D54" s="93"/>
      <c r="E54" s="93"/>
      <c r="F54" s="93"/>
      <c r="G54" s="93"/>
      <c r="H54" s="93"/>
      <c r="I54" s="93"/>
      <c r="J54" s="94"/>
      <c r="K54" s="10">
        <f>SUM(K55:K55)</f>
        <v>28000</v>
      </c>
    </row>
    <row r="55" spans="1:11" ht="45">
      <c r="A55" s="51"/>
      <c r="B55" s="3" t="s">
        <v>149</v>
      </c>
      <c r="C55" s="3"/>
      <c r="D55" s="3" t="s">
        <v>67</v>
      </c>
      <c r="E55" s="3" t="s">
        <v>123</v>
      </c>
      <c r="F55" s="3"/>
      <c r="G55" s="3" t="s">
        <v>9</v>
      </c>
      <c r="H55" s="3" t="s">
        <v>9</v>
      </c>
      <c r="I55" s="3" t="s">
        <v>156</v>
      </c>
      <c r="J55" s="3" t="s">
        <v>150</v>
      </c>
      <c r="K55" s="5">
        <f>SUM('[1]Sheet1'!$G$424,'[1]Sheet1'!$K$424,'[1]Sheet1'!$O$424,'[1]Sheet1'!$S$424,'[1]Sheet1'!$W$424,'[1]Sheet1'!$AA$424)</f>
        <v>28000</v>
      </c>
    </row>
    <row r="56" spans="1:11" ht="13.5" customHeight="1">
      <c r="A56" s="57" t="s">
        <v>53</v>
      </c>
      <c r="B56" s="52"/>
      <c r="C56" s="52"/>
      <c r="D56" s="52"/>
      <c r="E56" s="52"/>
      <c r="F56" s="52"/>
      <c r="G56" s="52"/>
      <c r="H56" s="52"/>
      <c r="I56" s="52"/>
      <c r="J56" s="53"/>
      <c r="K56" s="10">
        <f>SUM(K57:K62)</f>
        <v>175001</v>
      </c>
    </row>
    <row r="57" spans="1:11" ht="12.75" customHeight="1">
      <c r="A57" s="55" t="s">
        <v>89</v>
      </c>
      <c r="B57" s="75" t="s">
        <v>86</v>
      </c>
      <c r="C57" s="75" t="s">
        <v>189</v>
      </c>
      <c r="D57" s="78" t="s">
        <v>67</v>
      </c>
      <c r="E57" s="48" t="s">
        <v>123</v>
      </c>
      <c r="F57" s="78"/>
      <c r="G57" s="75" t="s">
        <v>9</v>
      </c>
      <c r="H57" s="75" t="s">
        <v>9</v>
      </c>
      <c r="I57" s="75" t="s">
        <v>156</v>
      </c>
      <c r="J57" s="75" t="s">
        <v>163</v>
      </c>
      <c r="K57" s="84">
        <f>SUM('[1]Sheet1'!$G$449,'[1]Sheet1'!$K$449,'[1]Sheet1'!$O$449,'[1]Sheet1'!$S$449,'[1]Sheet1'!$W$449,'[1]Sheet1'!$AA$449)</f>
        <v>74300</v>
      </c>
    </row>
    <row r="58" spans="1:11" ht="12.75">
      <c r="A58" s="56"/>
      <c r="B58" s="76"/>
      <c r="C58" s="76"/>
      <c r="D58" s="79"/>
      <c r="E58" s="49"/>
      <c r="F58" s="79"/>
      <c r="G58" s="76"/>
      <c r="H58" s="76"/>
      <c r="I58" s="76"/>
      <c r="J58" s="76"/>
      <c r="K58" s="85"/>
    </row>
    <row r="59" spans="1:11" ht="12.75">
      <c r="A59" s="56"/>
      <c r="B59" s="77"/>
      <c r="C59" s="77"/>
      <c r="D59" s="80"/>
      <c r="E59" s="50"/>
      <c r="F59" s="80"/>
      <c r="G59" s="77"/>
      <c r="H59" s="77"/>
      <c r="I59" s="77"/>
      <c r="J59" s="77"/>
      <c r="K59" s="86"/>
    </row>
    <row r="60" spans="1:11" ht="45">
      <c r="A60" s="56"/>
      <c r="B60" s="3" t="s">
        <v>87</v>
      </c>
      <c r="C60" s="3" t="s">
        <v>189</v>
      </c>
      <c r="D60" s="3" t="s">
        <v>67</v>
      </c>
      <c r="E60" s="3" t="s">
        <v>123</v>
      </c>
      <c r="F60" s="3" t="s">
        <v>3</v>
      </c>
      <c r="G60" s="3" t="s">
        <v>9</v>
      </c>
      <c r="H60" s="3" t="s">
        <v>9</v>
      </c>
      <c r="I60" s="3" t="s">
        <v>156</v>
      </c>
      <c r="J60" s="3" t="s">
        <v>163</v>
      </c>
      <c r="K60" s="5">
        <v>5000</v>
      </c>
    </row>
    <row r="61" spans="1:11" ht="45">
      <c r="A61" s="56"/>
      <c r="B61" s="3" t="s">
        <v>88</v>
      </c>
      <c r="C61" s="3"/>
      <c r="D61" s="3" t="s">
        <v>67</v>
      </c>
      <c r="E61" s="3" t="s">
        <v>123</v>
      </c>
      <c r="F61" s="3" t="s">
        <v>3</v>
      </c>
      <c r="G61" s="3" t="s">
        <v>7</v>
      </c>
      <c r="H61" s="3" t="s">
        <v>7</v>
      </c>
      <c r="I61" s="3" t="s">
        <v>156</v>
      </c>
      <c r="J61" s="3" t="s">
        <v>164</v>
      </c>
      <c r="K61" s="5">
        <v>85701</v>
      </c>
    </row>
    <row r="62" spans="1:11" ht="67.5">
      <c r="A62" s="90"/>
      <c r="B62" s="3" t="s">
        <v>145</v>
      </c>
      <c r="C62" s="3"/>
      <c r="D62" s="3" t="s">
        <v>67</v>
      </c>
      <c r="E62" s="3" t="s">
        <v>123</v>
      </c>
      <c r="F62" s="3" t="s">
        <v>3</v>
      </c>
      <c r="G62" s="3" t="s">
        <v>4</v>
      </c>
      <c r="H62" s="3" t="s">
        <v>4</v>
      </c>
      <c r="I62" s="3" t="s">
        <v>156</v>
      </c>
      <c r="J62" s="3" t="s">
        <v>41</v>
      </c>
      <c r="K62" s="5">
        <v>10000</v>
      </c>
    </row>
    <row r="63" spans="1:11" ht="13.5" customHeight="1">
      <c r="A63" s="57" t="s">
        <v>90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0">
        <f>SUM(K64:K68)</f>
        <v>158800</v>
      </c>
    </row>
    <row r="64" spans="1:11" ht="33.75">
      <c r="A64" s="55" t="s">
        <v>96</v>
      </c>
      <c r="B64" s="3" t="s">
        <v>91</v>
      </c>
      <c r="C64" s="3"/>
      <c r="D64" s="3" t="s">
        <v>67</v>
      </c>
      <c r="E64" s="3" t="s">
        <v>123</v>
      </c>
      <c r="F64" s="3" t="s">
        <v>3</v>
      </c>
      <c r="G64" s="3" t="s">
        <v>7</v>
      </c>
      <c r="H64" s="3" t="s">
        <v>7</v>
      </c>
      <c r="I64" s="3" t="s">
        <v>156</v>
      </c>
      <c r="J64" s="3" t="s">
        <v>165</v>
      </c>
      <c r="K64" s="5">
        <v>40300</v>
      </c>
    </row>
    <row r="65" spans="1:11" ht="36.75" customHeight="1">
      <c r="A65" s="56"/>
      <c r="B65" s="17" t="s">
        <v>92</v>
      </c>
      <c r="C65" s="3"/>
      <c r="D65" s="3" t="s">
        <v>67</v>
      </c>
      <c r="E65" s="3" t="s">
        <v>123</v>
      </c>
      <c r="F65" s="3" t="s">
        <v>3</v>
      </c>
      <c r="G65" s="3" t="s">
        <v>7</v>
      </c>
      <c r="H65" s="3" t="s">
        <v>7</v>
      </c>
      <c r="I65" s="3" t="s">
        <v>156</v>
      </c>
      <c r="J65" s="3" t="s">
        <v>152</v>
      </c>
      <c r="K65" s="5">
        <v>18500</v>
      </c>
    </row>
    <row r="66" spans="1:11" ht="56.25">
      <c r="A66" s="56"/>
      <c r="B66" s="3" t="s">
        <v>93</v>
      </c>
      <c r="C66" s="3"/>
      <c r="D66" s="3"/>
      <c r="E66" s="3" t="s">
        <v>123</v>
      </c>
      <c r="F66" s="3" t="s">
        <v>3</v>
      </c>
      <c r="G66" s="3" t="s">
        <v>7</v>
      </c>
      <c r="H66" s="3" t="s">
        <v>7</v>
      </c>
      <c r="I66" s="3" t="s">
        <v>156</v>
      </c>
      <c r="J66" s="3" t="s">
        <v>152</v>
      </c>
      <c r="K66" s="5">
        <v>80000</v>
      </c>
    </row>
    <row r="67" spans="1:11" ht="48.75" customHeight="1">
      <c r="A67" s="56"/>
      <c r="B67" s="3" t="s">
        <v>94</v>
      </c>
      <c r="C67" s="3"/>
      <c r="D67" s="3"/>
      <c r="E67" s="3" t="s">
        <v>123</v>
      </c>
      <c r="F67" s="3" t="s">
        <v>3</v>
      </c>
      <c r="G67" s="3" t="s">
        <v>7</v>
      </c>
      <c r="H67" s="3" t="s">
        <v>7</v>
      </c>
      <c r="I67" s="3" t="s">
        <v>156</v>
      </c>
      <c r="J67" s="3" t="s">
        <v>152</v>
      </c>
      <c r="K67" s="5">
        <v>10000</v>
      </c>
    </row>
    <row r="68" spans="1:11" ht="46.5" customHeight="1">
      <c r="A68" s="90"/>
      <c r="B68" s="3" t="s">
        <v>95</v>
      </c>
      <c r="C68" s="3"/>
      <c r="D68" s="3"/>
      <c r="E68" s="3" t="s">
        <v>123</v>
      </c>
      <c r="F68" s="3" t="s">
        <v>3</v>
      </c>
      <c r="G68" s="3" t="s">
        <v>7</v>
      </c>
      <c r="H68" s="3" t="s">
        <v>7</v>
      </c>
      <c r="I68" s="3" t="s">
        <v>156</v>
      </c>
      <c r="J68" s="3" t="s">
        <v>167</v>
      </c>
      <c r="K68" s="5">
        <v>10000</v>
      </c>
    </row>
    <row r="69" spans="1:11" ht="13.5" customHeight="1">
      <c r="A69" s="92" t="s">
        <v>54</v>
      </c>
      <c r="B69" s="93"/>
      <c r="C69" s="93"/>
      <c r="D69" s="93"/>
      <c r="E69" s="93"/>
      <c r="F69" s="93"/>
      <c r="G69" s="93"/>
      <c r="H69" s="93"/>
      <c r="I69" s="93"/>
      <c r="J69" s="94"/>
      <c r="K69" s="10">
        <f>SUM(K70:K73)</f>
        <v>72500</v>
      </c>
    </row>
    <row r="70" spans="1:11" ht="45">
      <c r="A70" s="55" t="s">
        <v>98</v>
      </c>
      <c r="B70" s="3" t="s">
        <v>97</v>
      </c>
      <c r="C70" s="3" t="s">
        <v>189</v>
      </c>
      <c r="D70" s="3" t="s">
        <v>67</v>
      </c>
      <c r="E70" s="3" t="s">
        <v>123</v>
      </c>
      <c r="F70" s="3" t="s">
        <v>3</v>
      </c>
      <c r="G70" s="3" t="s">
        <v>8</v>
      </c>
      <c r="H70" s="3" t="s">
        <v>8</v>
      </c>
      <c r="I70" s="3" t="s">
        <v>156</v>
      </c>
      <c r="J70" s="3" t="s">
        <v>133</v>
      </c>
      <c r="K70" s="5">
        <v>21000</v>
      </c>
    </row>
    <row r="71" spans="1:11" ht="34.5" customHeight="1">
      <c r="A71" s="56"/>
      <c r="B71" s="3" t="s">
        <v>132</v>
      </c>
      <c r="C71" s="3"/>
      <c r="D71" s="3"/>
      <c r="E71" s="3"/>
      <c r="F71" s="3" t="s">
        <v>3</v>
      </c>
      <c r="G71" s="3" t="s">
        <v>8</v>
      </c>
      <c r="H71" s="3" t="s">
        <v>8</v>
      </c>
      <c r="I71" s="3" t="s">
        <v>156</v>
      </c>
      <c r="J71" s="3" t="s">
        <v>134</v>
      </c>
      <c r="K71" s="5">
        <v>8500</v>
      </c>
    </row>
    <row r="72" spans="1:11" ht="33.75">
      <c r="A72" s="56"/>
      <c r="B72" s="3" t="s">
        <v>135</v>
      </c>
      <c r="C72" s="3"/>
      <c r="D72" s="3" t="s">
        <v>67</v>
      </c>
      <c r="E72" s="3" t="s">
        <v>123</v>
      </c>
      <c r="F72" s="3" t="s">
        <v>3</v>
      </c>
      <c r="G72" s="3" t="s">
        <v>8</v>
      </c>
      <c r="H72" s="3" t="s">
        <v>8</v>
      </c>
      <c r="I72" s="3" t="s">
        <v>156</v>
      </c>
      <c r="J72" s="3" t="s">
        <v>136</v>
      </c>
      <c r="K72" s="5">
        <v>26000</v>
      </c>
    </row>
    <row r="73" spans="1:11" ht="33.75">
      <c r="A73" s="90"/>
      <c r="B73" s="3" t="s">
        <v>142</v>
      </c>
      <c r="C73" s="3"/>
      <c r="D73" s="3"/>
      <c r="E73" s="3" t="s">
        <v>123</v>
      </c>
      <c r="F73" s="3" t="s">
        <v>3</v>
      </c>
      <c r="G73" s="3" t="s">
        <v>8</v>
      </c>
      <c r="H73" s="3" t="s">
        <v>8</v>
      </c>
      <c r="I73" s="3" t="s">
        <v>156</v>
      </c>
      <c r="J73" s="3" t="s">
        <v>137</v>
      </c>
      <c r="K73" s="5">
        <v>17000</v>
      </c>
    </row>
    <row r="74" spans="1:11" ht="13.5" customHeight="1">
      <c r="A74" s="57" t="s">
        <v>55</v>
      </c>
      <c r="B74" s="52"/>
      <c r="C74" s="52"/>
      <c r="D74" s="52"/>
      <c r="E74" s="52"/>
      <c r="F74" s="52"/>
      <c r="G74" s="52"/>
      <c r="H74" s="52"/>
      <c r="I74" s="52"/>
      <c r="J74" s="53"/>
      <c r="K74" s="10">
        <f>SUM(K75:K81)</f>
        <v>121000</v>
      </c>
    </row>
    <row r="75" spans="1:11" ht="12.75" customHeight="1">
      <c r="A75" s="103" t="s">
        <v>100</v>
      </c>
      <c r="B75" s="75" t="s">
        <v>17</v>
      </c>
      <c r="C75" s="91"/>
      <c r="D75" s="91"/>
      <c r="E75" s="68" t="s">
        <v>123</v>
      </c>
      <c r="F75" s="91" t="s">
        <v>3</v>
      </c>
      <c r="G75" s="91" t="s">
        <v>7</v>
      </c>
      <c r="H75" s="91" t="s">
        <v>7</v>
      </c>
      <c r="I75" s="91" t="s">
        <v>156</v>
      </c>
      <c r="J75" s="91" t="s">
        <v>165</v>
      </c>
      <c r="K75" s="54">
        <f>SUM('[1]Sheet1'!$G$620,'[1]Sheet1'!$K$620,'[1]Sheet1'!$O$620,'[1]Sheet1'!$S$620,'[1]Sheet1'!$W$620,'[1]Sheet1'!$AA$620)</f>
        <v>50300</v>
      </c>
    </row>
    <row r="76" spans="1:11" ht="12.75">
      <c r="A76" s="104"/>
      <c r="B76" s="76"/>
      <c r="C76" s="91"/>
      <c r="D76" s="91"/>
      <c r="E76" s="69"/>
      <c r="F76" s="91"/>
      <c r="G76" s="91"/>
      <c r="H76" s="91"/>
      <c r="I76" s="91"/>
      <c r="J76" s="91"/>
      <c r="K76" s="54"/>
    </row>
    <row r="77" spans="1:11" ht="12.75">
      <c r="A77" s="104"/>
      <c r="B77" s="76"/>
      <c r="C77" s="91"/>
      <c r="D77" s="91"/>
      <c r="E77" s="69"/>
      <c r="F77" s="91"/>
      <c r="G77" s="91"/>
      <c r="H77" s="91"/>
      <c r="I77" s="91"/>
      <c r="J77" s="91"/>
      <c r="K77" s="54"/>
    </row>
    <row r="78" spans="1:11" ht="12.75">
      <c r="A78" s="104"/>
      <c r="B78" s="77"/>
      <c r="C78" s="91"/>
      <c r="D78" s="91"/>
      <c r="E78" s="70"/>
      <c r="F78" s="91"/>
      <c r="G78" s="91"/>
      <c r="H78" s="91"/>
      <c r="I78" s="91"/>
      <c r="J78" s="91"/>
      <c r="K78" s="54"/>
    </row>
    <row r="79" spans="1:11" ht="33.75">
      <c r="A79" s="104"/>
      <c r="B79" s="3" t="s">
        <v>18</v>
      </c>
      <c r="C79" s="3"/>
      <c r="D79" s="3" t="s">
        <v>67</v>
      </c>
      <c r="E79" s="3" t="s">
        <v>123</v>
      </c>
      <c r="F79" s="3" t="s">
        <v>3</v>
      </c>
      <c r="G79" s="3" t="s">
        <v>7</v>
      </c>
      <c r="H79" s="3" t="s">
        <v>7</v>
      </c>
      <c r="I79" s="3" t="s">
        <v>156</v>
      </c>
      <c r="J79" s="3" t="s">
        <v>165</v>
      </c>
      <c r="K79" s="5">
        <v>10000</v>
      </c>
    </row>
    <row r="80" spans="1:11" ht="33.75">
      <c r="A80" s="104"/>
      <c r="B80" s="3" t="s">
        <v>19</v>
      </c>
      <c r="C80" s="3"/>
      <c r="D80" s="3"/>
      <c r="E80" s="3" t="s">
        <v>123</v>
      </c>
      <c r="F80" s="3" t="s">
        <v>3</v>
      </c>
      <c r="G80" s="3" t="s">
        <v>7</v>
      </c>
      <c r="H80" s="3" t="s">
        <v>7</v>
      </c>
      <c r="I80" s="3" t="s">
        <v>156</v>
      </c>
      <c r="J80" s="3" t="s">
        <v>168</v>
      </c>
      <c r="K80" s="5">
        <v>30000</v>
      </c>
    </row>
    <row r="81" spans="1:11" ht="45">
      <c r="A81" s="105"/>
      <c r="B81" s="3" t="s">
        <v>99</v>
      </c>
      <c r="C81" s="3" t="s">
        <v>189</v>
      </c>
      <c r="D81" s="3"/>
      <c r="E81" s="3" t="s">
        <v>123</v>
      </c>
      <c r="F81" s="3"/>
      <c r="G81" s="3" t="s">
        <v>7</v>
      </c>
      <c r="H81" s="3" t="s">
        <v>7</v>
      </c>
      <c r="I81" s="3" t="s">
        <v>156</v>
      </c>
      <c r="J81" s="3" t="s">
        <v>152</v>
      </c>
      <c r="K81" s="5">
        <v>30700</v>
      </c>
    </row>
    <row r="82" spans="1:11" ht="13.5" customHeight="1">
      <c r="A82" s="92" t="s">
        <v>56</v>
      </c>
      <c r="B82" s="93"/>
      <c r="C82" s="93"/>
      <c r="D82" s="93"/>
      <c r="E82" s="93"/>
      <c r="F82" s="93"/>
      <c r="G82" s="93"/>
      <c r="H82" s="93"/>
      <c r="I82" s="93"/>
      <c r="J82" s="94"/>
      <c r="K82" s="10">
        <f>SUM(K83:K88)</f>
        <v>343145</v>
      </c>
    </row>
    <row r="83" spans="1:11" ht="60.75" customHeight="1">
      <c r="A83" s="55" t="s">
        <v>102</v>
      </c>
      <c r="B83" s="3" t="s">
        <v>138</v>
      </c>
      <c r="C83" s="3"/>
      <c r="D83" s="3"/>
      <c r="E83" s="3" t="s">
        <v>123</v>
      </c>
      <c r="F83" s="3" t="s">
        <v>3</v>
      </c>
      <c r="G83" s="3" t="s">
        <v>8</v>
      </c>
      <c r="H83" s="3" t="s">
        <v>8</v>
      </c>
      <c r="I83" s="3" t="s">
        <v>156</v>
      </c>
      <c r="J83" s="3" t="s">
        <v>62</v>
      </c>
      <c r="K83" s="5">
        <v>44145</v>
      </c>
    </row>
    <row r="84" spans="1:11" ht="45">
      <c r="A84" s="56"/>
      <c r="B84" s="3" t="s">
        <v>63</v>
      </c>
      <c r="C84" s="3"/>
      <c r="D84" s="3" t="s">
        <v>67</v>
      </c>
      <c r="E84" s="3" t="s">
        <v>123</v>
      </c>
      <c r="F84" s="3" t="s">
        <v>3</v>
      </c>
      <c r="G84" s="3" t="s">
        <v>8</v>
      </c>
      <c r="H84" s="3" t="s">
        <v>8</v>
      </c>
      <c r="I84" s="3" t="s">
        <v>156</v>
      </c>
      <c r="J84" s="3" t="s">
        <v>139</v>
      </c>
      <c r="K84" s="5">
        <v>63000</v>
      </c>
    </row>
    <row r="85" spans="1:11" ht="45">
      <c r="A85" s="56"/>
      <c r="B85" s="3" t="s">
        <v>101</v>
      </c>
      <c r="C85" s="3"/>
      <c r="D85" s="3" t="s">
        <v>67</v>
      </c>
      <c r="E85" s="3" t="s">
        <v>123</v>
      </c>
      <c r="F85" s="3" t="s">
        <v>3</v>
      </c>
      <c r="G85" s="3" t="s">
        <v>8</v>
      </c>
      <c r="H85" s="3" t="s">
        <v>8</v>
      </c>
      <c r="I85" s="3" t="s">
        <v>156</v>
      </c>
      <c r="J85" s="3" t="s">
        <v>140</v>
      </c>
      <c r="K85" s="5">
        <v>93000</v>
      </c>
    </row>
    <row r="86" spans="1:11" ht="45">
      <c r="A86" s="56"/>
      <c r="B86" s="3" t="s">
        <v>103</v>
      </c>
      <c r="C86" s="3"/>
      <c r="D86" s="3"/>
      <c r="E86" s="3" t="s">
        <v>123</v>
      </c>
      <c r="F86" s="3"/>
      <c r="G86" s="3" t="s">
        <v>8</v>
      </c>
      <c r="H86" s="3" t="s">
        <v>8</v>
      </c>
      <c r="I86" s="3" t="s">
        <v>156</v>
      </c>
      <c r="J86" s="3" t="s">
        <v>140</v>
      </c>
      <c r="K86" s="5">
        <v>7000</v>
      </c>
    </row>
    <row r="87" spans="1:11" ht="56.25">
      <c r="A87" s="56"/>
      <c r="B87" s="3" t="s">
        <v>141</v>
      </c>
      <c r="C87" s="3"/>
      <c r="D87" s="3"/>
      <c r="E87" s="3"/>
      <c r="F87" s="3" t="s">
        <v>3</v>
      </c>
      <c r="G87" s="3" t="s">
        <v>8</v>
      </c>
      <c r="H87" s="3" t="s">
        <v>8</v>
      </c>
      <c r="I87" s="3" t="s">
        <v>156</v>
      </c>
      <c r="J87" s="3" t="s">
        <v>140</v>
      </c>
      <c r="K87" s="5">
        <v>18000</v>
      </c>
    </row>
    <row r="88" spans="1:11" ht="45">
      <c r="A88" s="56"/>
      <c r="B88" s="3" t="s">
        <v>151</v>
      </c>
      <c r="C88" s="3"/>
      <c r="D88" s="3" t="s">
        <v>67</v>
      </c>
      <c r="E88" s="3" t="s">
        <v>123</v>
      </c>
      <c r="F88" s="3" t="s">
        <v>3</v>
      </c>
      <c r="G88" s="3" t="s">
        <v>9</v>
      </c>
      <c r="H88" s="3" t="s">
        <v>9</v>
      </c>
      <c r="I88" s="3" t="s">
        <v>156</v>
      </c>
      <c r="J88" s="3" t="s">
        <v>152</v>
      </c>
      <c r="K88" s="5">
        <v>118000</v>
      </c>
    </row>
    <row r="89" spans="1:11" ht="13.5" customHeight="1">
      <c r="A89" s="57" t="s">
        <v>60</v>
      </c>
      <c r="B89" s="52"/>
      <c r="C89" s="52"/>
      <c r="D89" s="52"/>
      <c r="E89" s="52"/>
      <c r="F89" s="52"/>
      <c r="G89" s="52"/>
      <c r="H89" s="52"/>
      <c r="I89" s="52"/>
      <c r="J89" s="53"/>
      <c r="K89" s="10">
        <f>SUM(K90:K97)</f>
        <v>274284</v>
      </c>
    </row>
    <row r="90" spans="1:11" ht="45">
      <c r="A90" s="103" t="s">
        <v>106</v>
      </c>
      <c r="B90" s="3" t="s">
        <v>20</v>
      </c>
      <c r="C90" s="3" t="s">
        <v>189</v>
      </c>
      <c r="D90" s="62" t="s">
        <v>67</v>
      </c>
      <c r="E90" s="36"/>
      <c r="F90" s="3"/>
      <c r="G90" s="3" t="s">
        <v>7</v>
      </c>
      <c r="H90" s="3" t="s">
        <v>7</v>
      </c>
      <c r="I90" s="3" t="s">
        <v>156</v>
      </c>
      <c r="J90" s="3" t="s">
        <v>165</v>
      </c>
      <c r="K90" s="5">
        <f>SUM('[1]Sheet1'!$G$742,'[1]Sheet1'!$K$742,'[1]Sheet1'!$O$742,'[1]Sheet1'!$S$742,'[1]Sheet1'!$W$742,'[1]Sheet1'!$AA$742)</f>
        <v>35300</v>
      </c>
    </row>
    <row r="91" spans="1:11" ht="33.75">
      <c r="A91" s="104"/>
      <c r="B91" s="3" t="s">
        <v>21</v>
      </c>
      <c r="C91" s="3"/>
      <c r="D91" s="63" t="s">
        <v>67</v>
      </c>
      <c r="E91" s="64" t="s">
        <v>123</v>
      </c>
      <c r="F91" s="3"/>
      <c r="G91" s="3" t="s">
        <v>7</v>
      </c>
      <c r="H91" s="3" t="s">
        <v>7</v>
      </c>
      <c r="I91" s="3" t="s">
        <v>156</v>
      </c>
      <c r="J91" s="3" t="s">
        <v>165</v>
      </c>
      <c r="K91" s="5">
        <f>SUM('[1]Sheet1'!$G$754,'[1]Sheet1'!$K$754,'[1]Sheet1'!$O$754,'[1]Sheet1'!$S$754,'[1]Sheet1'!$W$754,'[1]Sheet1'!$AA$754)</f>
        <v>55300</v>
      </c>
    </row>
    <row r="92" spans="1:11" ht="56.25">
      <c r="A92" s="104"/>
      <c r="B92" s="3" t="s">
        <v>12</v>
      </c>
      <c r="C92" s="3"/>
      <c r="D92" s="3" t="s">
        <v>67</v>
      </c>
      <c r="E92" s="3" t="s">
        <v>123</v>
      </c>
      <c r="F92" s="3" t="s">
        <v>3</v>
      </c>
      <c r="G92" s="3" t="s">
        <v>7</v>
      </c>
      <c r="H92" s="3" t="s">
        <v>7</v>
      </c>
      <c r="I92" s="3" t="s">
        <v>156</v>
      </c>
      <c r="J92" s="3" t="s">
        <v>165</v>
      </c>
      <c r="K92" s="5">
        <v>30000</v>
      </c>
    </row>
    <row r="93" spans="1:11" ht="67.5">
      <c r="A93" s="104"/>
      <c r="B93" s="3" t="s">
        <v>64</v>
      </c>
      <c r="C93" s="3"/>
      <c r="D93" s="3" t="s">
        <v>67</v>
      </c>
      <c r="E93" s="3" t="s">
        <v>123</v>
      </c>
      <c r="F93" s="3" t="s">
        <v>3</v>
      </c>
      <c r="G93" s="3" t="s">
        <v>7</v>
      </c>
      <c r="H93" s="3" t="s">
        <v>7</v>
      </c>
      <c r="I93" s="3" t="s">
        <v>156</v>
      </c>
      <c r="J93" s="3" t="s">
        <v>169</v>
      </c>
      <c r="K93" s="5">
        <v>90290</v>
      </c>
    </row>
    <row r="94" spans="1:11" ht="45">
      <c r="A94" s="104"/>
      <c r="B94" s="3" t="s">
        <v>104</v>
      </c>
      <c r="C94" s="3"/>
      <c r="D94" s="3"/>
      <c r="E94" s="3"/>
      <c r="F94" s="3" t="s">
        <v>3</v>
      </c>
      <c r="G94" s="3" t="s">
        <v>7</v>
      </c>
      <c r="H94" s="3" t="s">
        <v>7</v>
      </c>
      <c r="I94" s="3" t="s">
        <v>156</v>
      </c>
      <c r="J94" s="3" t="s">
        <v>165</v>
      </c>
      <c r="K94" s="5">
        <v>15000</v>
      </c>
    </row>
    <row r="95" spans="1:11" ht="56.25">
      <c r="A95" s="104"/>
      <c r="B95" s="3" t="s">
        <v>65</v>
      </c>
      <c r="C95" s="3"/>
      <c r="D95" s="3"/>
      <c r="E95" s="3"/>
      <c r="F95" s="3" t="s">
        <v>3</v>
      </c>
      <c r="G95" s="3" t="s">
        <v>7</v>
      </c>
      <c r="H95" s="3" t="s">
        <v>7</v>
      </c>
      <c r="I95" s="3" t="s">
        <v>156</v>
      </c>
      <c r="J95" s="3" t="s">
        <v>159</v>
      </c>
      <c r="K95" s="5">
        <v>15000</v>
      </c>
    </row>
    <row r="96" spans="1:11" ht="45">
      <c r="A96" s="104"/>
      <c r="B96" s="3" t="s">
        <v>105</v>
      </c>
      <c r="C96" s="3"/>
      <c r="D96" s="3"/>
      <c r="E96" s="3"/>
      <c r="F96" s="3" t="s">
        <v>3</v>
      </c>
      <c r="G96" s="3" t="s">
        <v>7</v>
      </c>
      <c r="H96" s="3" t="s">
        <v>7</v>
      </c>
      <c r="I96" s="3" t="s">
        <v>156</v>
      </c>
      <c r="J96" s="3" t="s">
        <v>170</v>
      </c>
      <c r="K96" s="5">
        <v>28900</v>
      </c>
    </row>
    <row r="97" spans="1:11" ht="45">
      <c r="A97" s="105"/>
      <c r="B97" s="3" t="s">
        <v>66</v>
      </c>
      <c r="C97" s="3"/>
      <c r="D97" s="3"/>
      <c r="E97" s="3" t="s">
        <v>123</v>
      </c>
      <c r="F97" s="3"/>
      <c r="G97" s="3" t="s">
        <v>7</v>
      </c>
      <c r="H97" s="3" t="s">
        <v>7</v>
      </c>
      <c r="I97" s="3" t="s">
        <v>156</v>
      </c>
      <c r="J97" s="3" t="s">
        <v>171</v>
      </c>
      <c r="K97" s="5">
        <v>4494</v>
      </c>
    </row>
    <row r="98" spans="1:11" ht="13.5" customHeight="1">
      <c r="A98" s="57" t="s">
        <v>57</v>
      </c>
      <c r="B98" s="52"/>
      <c r="C98" s="52"/>
      <c r="D98" s="52"/>
      <c r="E98" s="52"/>
      <c r="F98" s="52"/>
      <c r="G98" s="52"/>
      <c r="H98" s="52"/>
      <c r="I98" s="52"/>
      <c r="J98" s="53"/>
      <c r="K98" s="10">
        <f>SUM(K99:K104)</f>
        <v>114044</v>
      </c>
    </row>
    <row r="99" spans="1:11" ht="12.75" customHeight="1">
      <c r="A99" s="55" t="s">
        <v>108</v>
      </c>
      <c r="B99" s="75" t="s">
        <v>147</v>
      </c>
      <c r="C99" s="91"/>
      <c r="D99" s="91"/>
      <c r="E99" s="68" t="s">
        <v>123</v>
      </c>
      <c r="F99" s="91" t="s">
        <v>3</v>
      </c>
      <c r="G99" s="91" t="s">
        <v>10</v>
      </c>
      <c r="H99" s="91" t="s">
        <v>10</v>
      </c>
      <c r="I99" s="91" t="s">
        <v>156</v>
      </c>
      <c r="J99" s="91" t="s">
        <v>172</v>
      </c>
      <c r="K99" s="54">
        <f>SUM('[1]Sheet1'!$G$839,'[1]Sheet1'!$K$839,'[1]Sheet1'!$O$839,'[1]Sheet1'!$S$839,'[1]Sheet1'!$W$839,'[1]Sheet1'!$AA$839)</f>
        <v>55079</v>
      </c>
    </row>
    <row r="100" spans="1:11" ht="12.75">
      <c r="A100" s="56"/>
      <c r="B100" s="76"/>
      <c r="C100" s="91"/>
      <c r="D100" s="91"/>
      <c r="E100" s="69"/>
      <c r="F100" s="91"/>
      <c r="G100" s="91"/>
      <c r="H100" s="91"/>
      <c r="I100" s="91"/>
      <c r="J100" s="91"/>
      <c r="K100" s="54"/>
    </row>
    <row r="101" spans="1:11" ht="12.75">
      <c r="A101" s="56"/>
      <c r="B101" s="76"/>
      <c r="C101" s="91"/>
      <c r="D101" s="91"/>
      <c r="E101" s="69"/>
      <c r="F101" s="91"/>
      <c r="G101" s="91"/>
      <c r="H101" s="91"/>
      <c r="I101" s="91"/>
      <c r="J101" s="91"/>
      <c r="K101" s="54"/>
    </row>
    <row r="102" spans="1:11" ht="11.25" customHeight="1">
      <c r="A102" s="56"/>
      <c r="B102" s="77"/>
      <c r="C102" s="91"/>
      <c r="D102" s="91"/>
      <c r="E102" s="70"/>
      <c r="F102" s="91"/>
      <c r="G102" s="91"/>
      <c r="H102" s="91"/>
      <c r="I102" s="91"/>
      <c r="J102" s="91"/>
      <c r="K102" s="54"/>
    </row>
    <row r="103" spans="1:11" ht="67.5">
      <c r="A103" s="56"/>
      <c r="B103" s="3" t="s">
        <v>107</v>
      </c>
      <c r="C103" s="3"/>
      <c r="D103" s="3" t="s">
        <v>67</v>
      </c>
      <c r="E103" s="3"/>
      <c r="F103" s="3" t="s">
        <v>3</v>
      </c>
      <c r="G103" s="3" t="s">
        <v>10</v>
      </c>
      <c r="H103" s="3" t="s">
        <v>10</v>
      </c>
      <c r="I103" s="3" t="s">
        <v>156</v>
      </c>
      <c r="J103" s="3" t="s">
        <v>171</v>
      </c>
      <c r="K103" s="5">
        <v>41195</v>
      </c>
    </row>
    <row r="104" spans="1:11" ht="45">
      <c r="A104" s="90"/>
      <c r="B104" s="3" t="s">
        <v>22</v>
      </c>
      <c r="C104" s="3"/>
      <c r="D104" s="3"/>
      <c r="E104" s="3" t="s">
        <v>123</v>
      </c>
      <c r="F104" s="3" t="s">
        <v>3</v>
      </c>
      <c r="G104" s="3" t="s">
        <v>10</v>
      </c>
      <c r="H104" s="3" t="s">
        <v>10</v>
      </c>
      <c r="I104" s="3" t="s">
        <v>156</v>
      </c>
      <c r="J104" s="3" t="s">
        <v>159</v>
      </c>
      <c r="K104" s="5">
        <v>17770</v>
      </c>
    </row>
    <row r="105" spans="1:11" ht="13.5" customHeight="1">
      <c r="A105" s="57" t="s">
        <v>179</v>
      </c>
      <c r="B105" s="52"/>
      <c r="C105" s="52"/>
      <c r="D105" s="52"/>
      <c r="E105" s="52"/>
      <c r="F105" s="52"/>
      <c r="G105" s="52"/>
      <c r="H105" s="52"/>
      <c r="I105" s="52"/>
      <c r="J105" s="53"/>
      <c r="K105" s="10">
        <f>SUM(K106:K112)</f>
        <v>119600</v>
      </c>
    </row>
    <row r="106" spans="1:11" ht="12.75">
      <c r="A106" s="55" t="s">
        <v>115</v>
      </c>
      <c r="B106" s="91" t="s">
        <v>109</v>
      </c>
      <c r="C106" s="91" t="s">
        <v>189</v>
      </c>
      <c r="D106" s="91" t="s">
        <v>67</v>
      </c>
      <c r="E106" s="68" t="s">
        <v>123</v>
      </c>
      <c r="F106" s="91"/>
      <c r="G106" s="91" t="s">
        <v>9</v>
      </c>
      <c r="H106" s="91" t="s">
        <v>9</v>
      </c>
      <c r="I106" s="91" t="s">
        <v>156</v>
      </c>
      <c r="J106" s="91" t="s">
        <v>166</v>
      </c>
      <c r="K106" s="84">
        <v>89300</v>
      </c>
    </row>
    <row r="107" spans="1:11" ht="12.75">
      <c r="A107" s="56"/>
      <c r="B107" s="91"/>
      <c r="C107" s="91"/>
      <c r="D107" s="91"/>
      <c r="E107" s="69"/>
      <c r="F107" s="91"/>
      <c r="G107" s="91"/>
      <c r="H107" s="91"/>
      <c r="I107" s="91"/>
      <c r="J107" s="91"/>
      <c r="K107" s="85"/>
    </row>
    <row r="108" spans="1:11" ht="12.75">
      <c r="A108" s="56"/>
      <c r="B108" s="91"/>
      <c r="C108" s="91"/>
      <c r="D108" s="91"/>
      <c r="E108" s="69"/>
      <c r="F108" s="91"/>
      <c r="G108" s="91"/>
      <c r="H108" s="91"/>
      <c r="I108" s="91"/>
      <c r="J108" s="91"/>
      <c r="K108" s="85"/>
    </row>
    <row r="109" spans="1:11" ht="12.75">
      <c r="A109" s="56"/>
      <c r="B109" s="91"/>
      <c r="C109" s="91"/>
      <c r="D109" s="91"/>
      <c r="E109" s="69"/>
      <c r="F109" s="91"/>
      <c r="G109" s="91"/>
      <c r="H109" s="91"/>
      <c r="I109" s="91"/>
      <c r="J109" s="91"/>
      <c r="K109" s="85"/>
    </row>
    <row r="110" spans="1:11" ht="7.5" customHeight="1">
      <c r="A110" s="56"/>
      <c r="B110" s="91"/>
      <c r="C110" s="91"/>
      <c r="D110" s="91"/>
      <c r="E110" s="70"/>
      <c r="F110" s="91"/>
      <c r="G110" s="91"/>
      <c r="H110" s="91"/>
      <c r="I110" s="91"/>
      <c r="J110" s="91"/>
      <c r="K110" s="85"/>
    </row>
    <row r="111" spans="1:11" ht="12.75" customHeight="1" hidden="1">
      <c r="A111" s="56"/>
      <c r="B111" s="91"/>
      <c r="C111" s="91"/>
      <c r="D111" s="91"/>
      <c r="E111" s="3"/>
      <c r="F111" s="91"/>
      <c r="G111" s="91"/>
      <c r="H111" s="91"/>
      <c r="I111" s="91"/>
      <c r="J111" s="91"/>
      <c r="K111" s="21"/>
    </row>
    <row r="112" spans="1:11" ht="45">
      <c r="A112" s="90"/>
      <c r="B112" s="3" t="s">
        <v>23</v>
      </c>
      <c r="C112" s="3"/>
      <c r="D112" s="3"/>
      <c r="E112" s="3" t="s">
        <v>123</v>
      </c>
      <c r="F112" s="3" t="s">
        <v>3</v>
      </c>
      <c r="G112" s="3" t="s">
        <v>7</v>
      </c>
      <c r="H112" s="3" t="s">
        <v>7</v>
      </c>
      <c r="I112" s="3" t="s">
        <v>156</v>
      </c>
      <c r="J112" s="3" t="s">
        <v>166</v>
      </c>
      <c r="K112" s="5">
        <f>SUM('[1]Sheet1'!$G$888,'[1]Sheet1'!$K$888,'[1]Sheet1'!$O$888,'[1]Sheet1'!$S$888,'[1]Sheet1'!$W$888,'[1]Sheet1'!$AA$888)</f>
        <v>30300</v>
      </c>
    </row>
    <row r="113" spans="1:11" ht="13.5" customHeight="1">
      <c r="A113" s="57" t="s">
        <v>58</v>
      </c>
      <c r="B113" s="52"/>
      <c r="C113" s="52"/>
      <c r="D113" s="52"/>
      <c r="E113" s="52"/>
      <c r="F113" s="52"/>
      <c r="G113" s="52"/>
      <c r="H113" s="52"/>
      <c r="I113" s="52"/>
      <c r="J113" s="53"/>
      <c r="K113" s="10">
        <f>SUM(K114:K125)</f>
        <v>206364</v>
      </c>
    </row>
    <row r="114" spans="1:11" ht="12.75" customHeight="1">
      <c r="A114" s="55" t="s">
        <v>116</v>
      </c>
      <c r="B114" s="75" t="s">
        <v>24</v>
      </c>
      <c r="C114" s="75"/>
      <c r="D114" s="75"/>
      <c r="E114" s="75" t="s">
        <v>123</v>
      </c>
      <c r="F114" s="68" t="s">
        <v>3</v>
      </c>
      <c r="G114" s="75" t="s">
        <v>10</v>
      </c>
      <c r="H114" s="75" t="s">
        <v>10</v>
      </c>
      <c r="I114" s="75" t="s">
        <v>156</v>
      </c>
      <c r="J114" s="75" t="s">
        <v>117</v>
      </c>
      <c r="K114" s="84">
        <f>SUM('[1]Sheet1'!$G$901,'[1]Sheet1'!$K$901,'[1]Sheet1'!$O$901,'[1]Sheet1'!$S$901,'[1]Sheet1'!$W$901,'[1]Sheet1'!$AA$901)</f>
        <v>20865</v>
      </c>
    </row>
    <row r="115" spans="1:11" ht="12.75">
      <c r="A115" s="56"/>
      <c r="B115" s="76"/>
      <c r="C115" s="76"/>
      <c r="D115" s="76"/>
      <c r="E115" s="66"/>
      <c r="F115" s="89"/>
      <c r="G115" s="76"/>
      <c r="H115" s="76"/>
      <c r="I115" s="76"/>
      <c r="J115" s="76"/>
      <c r="K115" s="85"/>
    </row>
    <row r="116" spans="1:11" ht="12.75">
      <c r="A116" s="56"/>
      <c r="B116" s="76"/>
      <c r="C116" s="76"/>
      <c r="D116" s="76"/>
      <c r="E116" s="66"/>
      <c r="F116" s="89"/>
      <c r="G116" s="76"/>
      <c r="H116" s="76"/>
      <c r="I116" s="76"/>
      <c r="J116" s="76"/>
      <c r="K116" s="85"/>
    </row>
    <row r="117" spans="1:11" ht="12.75">
      <c r="A117" s="56"/>
      <c r="B117" s="77"/>
      <c r="C117" s="77"/>
      <c r="D117" s="77"/>
      <c r="E117" s="67"/>
      <c r="F117" s="59"/>
      <c r="G117" s="77"/>
      <c r="H117" s="77"/>
      <c r="I117" s="77"/>
      <c r="J117" s="77"/>
      <c r="K117" s="86"/>
    </row>
    <row r="118" spans="1:11" ht="22.5" customHeight="1">
      <c r="A118" s="56"/>
      <c r="B118" s="75" t="s">
        <v>110</v>
      </c>
      <c r="C118" s="75"/>
      <c r="D118" s="75"/>
      <c r="E118" s="75" t="s">
        <v>123</v>
      </c>
      <c r="F118" s="75" t="s">
        <v>3</v>
      </c>
      <c r="G118" s="75" t="s">
        <v>10</v>
      </c>
      <c r="H118" s="75" t="s">
        <v>10</v>
      </c>
      <c r="I118" s="75" t="s">
        <v>156</v>
      </c>
      <c r="J118" s="75" t="s">
        <v>172</v>
      </c>
      <c r="K118" s="84">
        <v>114665</v>
      </c>
    </row>
    <row r="119" spans="1:11" ht="12.75">
      <c r="A119" s="56"/>
      <c r="B119" s="76"/>
      <c r="C119" s="76"/>
      <c r="D119" s="76"/>
      <c r="E119" s="66"/>
      <c r="F119" s="76"/>
      <c r="G119" s="76"/>
      <c r="H119" s="76"/>
      <c r="I119" s="76"/>
      <c r="J119" s="76"/>
      <c r="K119" s="85"/>
    </row>
    <row r="120" spans="1:11" ht="12.75">
      <c r="A120" s="56"/>
      <c r="B120" s="76"/>
      <c r="C120" s="76"/>
      <c r="D120" s="76"/>
      <c r="E120" s="66"/>
      <c r="F120" s="76"/>
      <c r="G120" s="76"/>
      <c r="H120" s="76"/>
      <c r="I120" s="76"/>
      <c r="J120" s="76"/>
      <c r="K120" s="85"/>
    </row>
    <row r="121" spans="1:11" ht="12.75">
      <c r="A121" s="56"/>
      <c r="B121" s="77"/>
      <c r="C121" s="77"/>
      <c r="D121" s="77"/>
      <c r="E121" s="67"/>
      <c r="F121" s="77"/>
      <c r="G121" s="77"/>
      <c r="H121" s="77"/>
      <c r="I121" s="77"/>
      <c r="J121" s="77"/>
      <c r="K121" s="86"/>
    </row>
    <row r="122" spans="1:11" ht="17.25" customHeight="1">
      <c r="A122" s="56"/>
      <c r="B122" s="75" t="s">
        <v>111</v>
      </c>
      <c r="C122" s="78"/>
      <c r="D122" s="75"/>
      <c r="E122" s="34"/>
      <c r="F122" s="78" t="s">
        <v>3</v>
      </c>
      <c r="G122" s="75" t="s">
        <v>10</v>
      </c>
      <c r="H122" s="75" t="s">
        <v>10</v>
      </c>
      <c r="I122" s="75" t="s">
        <v>156</v>
      </c>
      <c r="J122" s="75" t="s">
        <v>117</v>
      </c>
      <c r="K122" s="84">
        <v>21935</v>
      </c>
    </row>
    <row r="123" spans="1:11" ht="16.5" customHeight="1">
      <c r="A123" s="56"/>
      <c r="B123" s="76"/>
      <c r="C123" s="79"/>
      <c r="D123" s="76"/>
      <c r="E123" s="46"/>
      <c r="F123" s="79"/>
      <c r="G123" s="76"/>
      <c r="H123" s="76"/>
      <c r="I123" s="76"/>
      <c r="J123" s="76"/>
      <c r="K123" s="85"/>
    </row>
    <row r="124" spans="1:11" ht="12.75">
      <c r="A124" s="56"/>
      <c r="B124" s="77"/>
      <c r="C124" s="80"/>
      <c r="D124" s="77"/>
      <c r="E124" s="47"/>
      <c r="F124" s="80"/>
      <c r="G124" s="77"/>
      <c r="H124" s="77"/>
      <c r="I124" s="77"/>
      <c r="J124" s="77"/>
      <c r="K124" s="86"/>
    </row>
    <row r="125" spans="1:11" ht="67.5">
      <c r="A125" s="90"/>
      <c r="B125" s="3" t="s">
        <v>25</v>
      </c>
      <c r="C125" s="3"/>
      <c r="D125" s="3"/>
      <c r="E125" s="3" t="s">
        <v>123</v>
      </c>
      <c r="F125" s="3" t="s">
        <v>3</v>
      </c>
      <c r="G125" s="3" t="s">
        <v>10</v>
      </c>
      <c r="H125" s="3" t="s">
        <v>10</v>
      </c>
      <c r="I125" s="3" t="s">
        <v>156</v>
      </c>
      <c r="J125" s="30" t="s">
        <v>118</v>
      </c>
      <c r="K125" s="27">
        <v>48899</v>
      </c>
    </row>
    <row r="126" spans="1:11" ht="13.5" customHeight="1">
      <c r="A126" s="57" t="s">
        <v>180</v>
      </c>
      <c r="B126" s="52"/>
      <c r="C126" s="52"/>
      <c r="D126" s="52"/>
      <c r="E126" s="52"/>
      <c r="F126" s="52"/>
      <c r="G126" s="52"/>
      <c r="H126" s="52"/>
      <c r="I126" s="52"/>
      <c r="J126" s="53"/>
      <c r="K126" s="10">
        <f>SUM(K127:K134)</f>
        <v>159445</v>
      </c>
    </row>
    <row r="127" spans="1:11" ht="12.75" customHeight="1">
      <c r="A127" s="81"/>
      <c r="B127" s="75" t="s">
        <v>26</v>
      </c>
      <c r="C127" s="75"/>
      <c r="D127" s="75"/>
      <c r="E127" s="34"/>
      <c r="F127" s="75" t="s">
        <v>3</v>
      </c>
      <c r="G127" s="75" t="s">
        <v>7</v>
      </c>
      <c r="H127" s="75" t="s">
        <v>7</v>
      </c>
      <c r="I127" s="75" t="s">
        <v>156</v>
      </c>
      <c r="J127" s="78" t="s">
        <v>173</v>
      </c>
      <c r="K127" s="84">
        <v>30000</v>
      </c>
    </row>
    <row r="128" spans="1:11" ht="15.75" customHeight="1">
      <c r="A128" s="82"/>
      <c r="B128" s="76"/>
      <c r="C128" s="76"/>
      <c r="D128" s="76"/>
      <c r="E128" s="46"/>
      <c r="F128" s="76"/>
      <c r="G128" s="76"/>
      <c r="H128" s="76"/>
      <c r="I128" s="76"/>
      <c r="J128" s="79"/>
      <c r="K128" s="85"/>
    </row>
    <row r="129" spans="1:11" ht="15.75" customHeight="1">
      <c r="A129" s="82"/>
      <c r="B129" s="77"/>
      <c r="C129" s="77"/>
      <c r="D129" s="77"/>
      <c r="E129" s="47"/>
      <c r="F129" s="77"/>
      <c r="G129" s="77"/>
      <c r="H129" s="77"/>
      <c r="I129" s="77"/>
      <c r="J129" s="80"/>
      <c r="K129" s="86"/>
    </row>
    <row r="130" spans="1:11" ht="45">
      <c r="A130" s="82"/>
      <c r="B130" s="3" t="s">
        <v>27</v>
      </c>
      <c r="C130" s="30"/>
      <c r="D130" s="30"/>
      <c r="E130" s="30"/>
      <c r="F130" s="30" t="s">
        <v>3</v>
      </c>
      <c r="G130" s="3" t="s">
        <v>7</v>
      </c>
      <c r="H130" s="3" t="s">
        <v>7</v>
      </c>
      <c r="I130" s="3" t="s">
        <v>156</v>
      </c>
      <c r="J130" s="3" t="s">
        <v>174</v>
      </c>
      <c r="K130" s="5">
        <v>11700</v>
      </c>
    </row>
    <row r="131" spans="1:11" ht="45">
      <c r="A131" s="82"/>
      <c r="B131" s="3" t="s">
        <v>112</v>
      </c>
      <c r="C131" s="30"/>
      <c r="D131" s="30" t="s">
        <v>67</v>
      </c>
      <c r="E131" s="30" t="s">
        <v>123</v>
      </c>
      <c r="F131" s="30" t="s">
        <v>3</v>
      </c>
      <c r="G131" s="3" t="s">
        <v>7</v>
      </c>
      <c r="H131" s="3" t="s">
        <v>7</v>
      </c>
      <c r="I131" s="3" t="s">
        <v>156</v>
      </c>
      <c r="J131" s="3" t="s">
        <v>175</v>
      </c>
      <c r="K131" s="5">
        <v>20000</v>
      </c>
    </row>
    <row r="132" spans="1:11" ht="45">
      <c r="A132" s="82"/>
      <c r="B132" s="3" t="s">
        <v>11</v>
      </c>
      <c r="C132" s="30"/>
      <c r="D132" s="30" t="s">
        <v>67</v>
      </c>
      <c r="E132" s="30" t="s">
        <v>123</v>
      </c>
      <c r="F132" s="30" t="s">
        <v>3</v>
      </c>
      <c r="G132" s="3" t="s">
        <v>7</v>
      </c>
      <c r="H132" s="3" t="s">
        <v>7</v>
      </c>
      <c r="I132" s="3" t="s">
        <v>156</v>
      </c>
      <c r="J132" s="3" t="s">
        <v>157</v>
      </c>
      <c r="K132" s="5">
        <v>23300</v>
      </c>
    </row>
    <row r="133" spans="1:11" ht="45">
      <c r="A133" s="82"/>
      <c r="B133" s="3" t="s">
        <v>28</v>
      </c>
      <c r="C133" s="3"/>
      <c r="D133" s="3"/>
      <c r="E133" s="3" t="s">
        <v>123</v>
      </c>
      <c r="F133" s="3"/>
      <c r="G133" s="3" t="s">
        <v>7</v>
      </c>
      <c r="H133" s="3" t="s">
        <v>7</v>
      </c>
      <c r="I133" s="3" t="s">
        <v>156</v>
      </c>
      <c r="J133" s="3" t="s">
        <v>159</v>
      </c>
      <c r="K133" s="5">
        <v>39445</v>
      </c>
    </row>
    <row r="134" spans="1:11" ht="56.25">
      <c r="A134" s="83"/>
      <c r="B134" s="3" t="s">
        <v>113</v>
      </c>
      <c r="C134" s="3" t="s">
        <v>189</v>
      </c>
      <c r="D134" s="30" t="s">
        <v>67</v>
      </c>
      <c r="E134" s="30" t="s">
        <v>123</v>
      </c>
      <c r="F134" s="30" t="s">
        <v>3</v>
      </c>
      <c r="G134" s="3" t="s">
        <v>7</v>
      </c>
      <c r="H134" s="3" t="s">
        <v>7</v>
      </c>
      <c r="I134" s="3" t="s">
        <v>156</v>
      </c>
      <c r="J134" s="3" t="s">
        <v>176</v>
      </c>
      <c r="K134" s="5">
        <v>35000</v>
      </c>
    </row>
    <row r="135" spans="1:11" ht="13.5" customHeight="1">
      <c r="A135" s="57" t="s">
        <v>59</v>
      </c>
      <c r="B135" s="52"/>
      <c r="C135" s="52"/>
      <c r="D135" s="52"/>
      <c r="E135" s="52"/>
      <c r="F135" s="52"/>
      <c r="G135" s="52"/>
      <c r="H135" s="52"/>
      <c r="I135" s="52"/>
      <c r="J135" s="53"/>
      <c r="K135" s="10">
        <f>SUM(K136:K137)</f>
        <v>46300</v>
      </c>
    </row>
    <row r="136" spans="1:11" ht="56.25">
      <c r="A136" s="60"/>
      <c r="B136" s="3" t="s">
        <v>114</v>
      </c>
      <c r="C136" s="3"/>
      <c r="D136" s="3"/>
      <c r="E136" s="3" t="s">
        <v>123</v>
      </c>
      <c r="F136" s="3"/>
      <c r="G136" s="3" t="s">
        <v>7</v>
      </c>
      <c r="H136" s="3" t="s">
        <v>7</v>
      </c>
      <c r="I136" s="3" t="s">
        <v>156</v>
      </c>
      <c r="J136" s="3" t="s">
        <v>159</v>
      </c>
      <c r="K136" s="5">
        <v>16300</v>
      </c>
    </row>
    <row r="137" spans="1:11" ht="48.75" customHeight="1">
      <c r="A137" s="61"/>
      <c r="B137" s="3" t="s">
        <v>119</v>
      </c>
      <c r="C137" s="3"/>
      <c r="D137" s="3"/>
      <c r="E137" s="3"/>
      <c r="F137" s="3" t="s">
        <v>3</v>
      </c>
      <c r="G137" s="3" t="s">
        <v>10</v>
      </c>
      <c r="H137" s="3" t="s">
        <v>10</v>
      </c>
      <c r="I137" s="3" t="s">
        <v>156</v>
      </c>
      <c r="J137" s="3" t="s">
        <v>165</v>
      </c>
      <c r="K137" s="5">
        <v>30000</v>
      </c>
    </row>
    <row r="138" spans="1:11" ht="13.5" customHeight="1">
      <c r="A138" s="92" t="s">
        <v>181</v>
      </c>
      <c r="B138" s="93"/>
      <c r="C138" s="93"/>
      <c r="D138" s="93"/>
      <c r="E138" s="93"/>
      <c r="F138" s="93"/>
      <c r="G138" s="93"/>
      <c r="H138" s="93"/>
      <c r="I138" s="93"/>
      <c r="J138" s="94"/>
      <c r="K138" s="10">
        <f>SUM(K139)</f>
        <v>24254</v>
      </c>
    </row>
    <row r="139" spans="1:11" ht="46.5" customHeight="1" thickBot="1">
      <c r="A139" s="41" t="s">
        <v>182</v>
      </c>
      <c r="B139" s="20" t="s">
        <v>29</v>
      </c>
      <c r="C139" s="20"/>
      <c r="D139" s="34"/>
      <c r="E139" s="34"/>
      <c r="F139" s="34" t="s">
        <v>3</v>
      </c>
      <c r="G139" s="20" t="s">
        <v>7</v>
      </c>
      <c r="H139" s="20" t="s">
        <v>7</v>
      </c>
      <c r="I139" s="20" t="s">
        <v>156</v>
      </c>
      <c r="J139" s="20" t="s">
        <v>152</v>
      </c>
      <c r="K139" s="38">
        <v>24254</v>
      </c>
    </row>
    <row r="140" spans="1:11" ht="29.25" customHeight="1" thickBot="1">
      <c r="A140" s="95" t="s">
        <v>38</v>
      </c>
      <c r="B140" s="96"/>
      <c r="C140" s="96"/>
      <c r="D140" s="96"/>
      <c r="E140" s="96"/>
      <c r="F140" s="96"/>
      <c r="G140" s="97"/>
      <c r="H140" s="97"/>
      <c r="I140" s="97"/>
      <c r="J140" s="97"/>
      <c r="K140" s="31">
        <f>K138+K135+K126+K113+K105+K98+K89+K82+K74+K69+K63+K56+K54+K52+K47+K42+K38+K33+K30+K23+K16+K10</f>
        <v>2549202</v>
      </c>
    </row>
    <row r="141" spans="1:11" ht="15.75">
      <c r="A141" s="1"/>
      <c r="K141" s="39"/>
    </row>
    <row r="142" spans="1:11" ht="16.5" thickBot="1">
      <c r="A142" s="1"/>
      <c r="K142" s="39"/>
    </row>
    <row r="143" spans="1:7" ht="12.75">
      <c r="A143" s="23" t="s">
        <v>187</v>
      </c>
      <c r="B143" s="40"/>
      <c r="D143" s="23" t="s">
        <v>186</v>
      </c>
      <c r="E143" s="58"/>
      <c r="F143" s="45"/>
      <c r="G143" s="40"/>
    </row>
    <row r="144" spans="1:7" ht="12.75" customHeight="1">
      <c r="A144" s="71" t="s">
        <v>188</v>
      </c>
      <c r="B144" s="72"/>
      <c r="C144" s="22"/>
      <c r="D144" s="71" t="s">
        <v>43</v>
      </c>
      <c r="E144" s="87"/>
      <c r="F144" s="87"/>
      <c r="G144" s="72"/>
    </row>
    <row r="145" spans="1:7" ht="12.75">
      <c r="A145" s="71"/>
      <c r="B145" s="72"/>
      <c r="C145" s="22"/>
      <c r="D145" s="71"/>
      <c r="E145" s="87"/>
      <c r="F145" s="87"/>
      <c r="G145" s="72"/>
    </row>
    <row r="146" spans="1:7" ht="12.75">
      <c r="A146" s="71"/>
      <c r="B146" s="72"/>
      <c r="D146" s="71"/>
      <c r="E146" s="87"/>
      <c r="F146" s="87"/>
      <c r="G146" s="72"/>
    </row>
    <row r="147" spans="1:7" ht="13.5" thickBot="1">
      <c r="A147" s="71"/>
      <c r="B147" s="72"/>
      <c r="D147" s="73"/>
      <c r="E147" s="88"/>
      <c r="F147" s="88"/>
      <c r="G147" s="74"/>
    </row>
    <row r="148" spans="1:2" ht="21.75" customHeight="1" thickBot="1">
      <c r="A148" s="73"/>
      <c r="B148" s="74"/>
    </row>
  </sheetData>
  <sheetProtection/>
  <mergeCells count="157">
    <mergeCell ref="K19:K22"/>
    <mergeCell ref="A89:J89"/>
    <mergeCell ref="A98:J98"/>
    <mergeCell ref="B57:B59"/>
    <mergeCell ref="C57:C59"/>
    <mergeCell ref="D57:D59"/>
    <mergeCell ref="J114:J117"/>
    <mergeCell ref="A106:A112"/>
    <mergeCell ref="A105:J105"/>
    <mergeCell ref="G106:G111"/>
    <mergeCell ref="H106:H111"/>
    <mergeCell ref="I106:I111"/>
    <mergeCell ref="K11:K13"/>
    <mergeCell ref="B11:B13"/>
    <mergeCell ref="A11:A15"/>
    <mergeCell ref="C11:C13"/>
    <mergeCell ref="D11:D13"/>
    <mergeCell ref="F11:F13"/>
    <mergeCell ref="G11:G13"/>
    <mergeCell ref="H11:H13"/>
    <mergeCell ref="I11:I13"/>
    <mergeCell ref="J11:J13"/>
    <mergeCell ref="A16:J16"/>
    <mergeCell ref="A24:A29"/>
    <mergeCell ref="A31:A32"/>
    <mergeCell ref="A34:A37"/>
    <mergeCell ref="A30:J30"/>
    <mergeCell ref="A33:J33"/>
    <mergeCell ref="B19:B22"/>
    <mergeCell ref="A17:A22"/>
    <mergeCell ref="C19:C22"/>
    <mergeCell ref="D19:D22"/>
    <mergeCell ref="H19:H22"/>
    <mergeCell ref="J48:J51"/>
    <mergeCell ref="A39:A41"/>
    <mergeCell ref="I19:I22"/>
    <mergeCell ref="J19:J22"/>
    <mergeCell ref="A43:A46"/>
    <mergeCell ref="A48:A51"/>
    <mergeCell ref="K75:K78"/>
    <mergeCell ref="H48:H51"/>
    <mergeCell ref="I48:I51"/>
    <mergeCell ref="A38:J38"/>
    <mergeCell ref="A42:J42"/>
    <mergeCell ref="F57:F59"/>
    <mergeCell ref="A63:J63"/>
    <mergeCell ref="K57:K59"/>
    <mergeCell ref="A64:A68"/>
    <mergeCell ref="K48:K51"/>
    <mergeCell ref="B48:B51"/>
    <mergeCell ref="C48:C51"/>
    <mergeCell ref="D48:D51"/>
    <mergeCell ref="F48:F51"/>
    <mergeCell ref="G48:G51"/>
    <mergeCell ref="A10:J10"/>
    <mergeCell ref="J106:J111"/>
    <mergeCell ref="G99:G102"/>
    <mergeCell ref="H99:H102"/>
    <mergeCell ref="I99:I102"/>
    <mergeCell ref="J99:J102"/>
    <mergeCell ref="A82:J82"/>
    <mergeCell ref="A23:J23"/>
    <mergeCell ref="F19:F22"/>
    <mergeCell ref="G19:G22"/>
    <mergeCell ref="C75:C78"/>
    <mergeCell ref="J57:J59"/>
    <mergeCell ref="F75:F78"/>
    <mergeCell ref="G57:G59"/>
    <mergeCell ref="H57:H59"/>
    <mergeCell ref="G75:G78"/>
    <mergeCell ref="H75:H78"/>
    <mergeCell ref="I75:I78"/>
    <mergeCell ref="D75:D78"/>
    <mergeCell ref="B8:B9"/>
    <mergeCell ref="A8:A9"/>
    <mergeCell ref="A57:A62"/>
    <mergeCell ref="B99:B102"/>
    <mergeCell ref="A90:A97"/>
    <mergeCell ref="A99:A104"/>
    <mergeCell ref="A69:J69"/>
    <mergeCell ref="A70:A73"/>
    <mergeCell ref="A75:A81"/>
    <mergeCell ref="A74:J74"/>
    <mergeCell ref="I8:K8"/>
    <mergeCell ref="H8:H9"/>
    <mergeCell ref="G8:G9"/>
    <mergeCell ref="C8:F8"/>
    <mergeCell ref="A135:J135"/>
    <mergeCell ref="A138:J138"/>
    <mergeCell ref="A140:F140"/>
    <mergeCell ref="G140:J140"/>
    <mergeCell ref="J75:J78"/>
    <mergeCell ref="B75:B78"/>
    <mergeCell ref="F99:F102"/>
    <mergeCell ref="E106:E110"/>
    <mergeCell ref="B106:B111"/>
    <mergeCell ref="C106:C111"/>
    <mergeCell ref="D106:D111"/>
    <mergeCell ref="F106:F111"/>
    <mergeCell ref="C99:C102"/>
    <mergeCell ref="D99:D102"/>
    <mergeCell ref="K106:K110"/>
    <mergeCell ref="K99:K102"/>
    <mergeCell ref="A114:A125"/>
    <mergeCell ref="D118:D121"/>
    <mergeCell ref="F118:F121"/>
    <mergeCell ref="J118:J121"/>
    <mergeCell ref="A113:J113"/>
    <mergeCell ref="B114:B117"/>
    <mergeCell ref="H114:H117"/>
    <mergeCell ref="I114:I117"/>
    <mergeCell ref="B118:B121"/>
    <mergeCell ref="C118:C121"/>
    <mergeCell ref="H127:H129"/>
    <mergeCell ref="A126:J126"/>
    <mergeCell ref="I127:I129"/>
    <mergeCell ref="J127:J129"/>
    <mergeCell ref="A136:A137"/>
    <mergeCell ref="F127:F129"/>
    <mergeCell ref="G127:G129"/>
    <mergeCell ref="J122:J124"/>
    <mergeCell ref="G122:G124"/>
    <mergeCell ref="H122:H124"/>
    <mergeCell ref="B122:B124"/>
    <mergeCell ref="D122:D124"/>
    <mergeCell ref="F122:F124"/>
    <mergeCell ref="I122:I124"/>
    <mergeCell ref="K114:K117"/>
    <mergeCell ref="D144:G147"/>
    <mergeCell ref="F114:F117"/>
    <mergeCell ref="E118:E121"/>
    <mergeCell ref="K127:K129"/>
    <mergeCell ref="K122:K124"/>
    <mergeCell ref="K118:K121"/>
    <mergeCell ref="G118:G121"/>
    <mergeCell ref="H118:H121"/>
    <mergeCell ref="I118:I121"/>
    <mergeCell ref="A144:B148"/>
    <mergeCell ref="C114:C117"/>
    <mergeCell ref="D114:D117"/>
    <mergeCell ref="G114:G117"/>
    <mergeCell ref="C122:C124"/>
    <mergeCell ref="A127:A134"/>
    <mergeCell ref="B127:B129"/>
    <mergeCell ref="D127:D129"/>
    <mergeCell ref="C127:C129"/>
    <mergeCell ref="E114:E117"/>
    <mergeCell ref="E11:E13"/>
    <mergeCell ref="E48:E51"/>
    <mergeCell ref="E75:E78"/>
    <mergeCell ref="E99:E102"/>
    <mergeCell ref="A47:J47"/>
    <mergeCell ref="A52:J52"/>
    <mergeCell ref="A54:J54"/>
    <mergeCell ref="A83:A88"/>
    <mergeCell ref="A56:J56"/>
    <mergeCell ref="I57:I59"/>
  </mergeCells>
  <printOptions horizontalCentered="1" verticalCentered="1"/>
  <pageMargins left="0.35433070866141736" right="0.35433070866141736" top="1.1811023622047245" bottom="0.984251968503937" header="0.9055118110236221" footer="0.5118110236220472"/>
  <pageSetup horizontalDpi="600" verticalDpi="600" orientation="landscape" paperSize="9" r:id="rId1"/>
  <headerFooter alignWithMargins="0">
    <oddHeader>&amp;R&amp;"Arial,Bold"&amp;9Joint Programme on Environmental Mainstreaming  and Adaptation to Climate Change in Mozambique</oddHeader>
    <oddFooter>&amp;RAWP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sgomes</dc:creator>
  <cp:keywords/>
  <dc:description/>
  <cp:lastModifiedBy>Samiro Magane</cp:lastModifiedBy>
  <cp:lastPrinted>2008-01-30T17:15:09Z</cp:lastPrinted>
  <dcterms:created xsi:type="dcterms:W3CDTF">2007-10-05T10:56:27Z</dcterms:created>
  <dcterms:modified xsi:type="dcterms:W3CDTF">2008-01-31T08:25:38Z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