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<sst xmlns="http://schemas.openxmlformats.org/spreadsheetml/2006/main" count="22" uniqueCount="22">
  <si>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Category</t>
  </si>
  <si>
    <t>FAO</t>
  </si>
  <si>
    <t>UNEP</t>
  </si>
  <si>
    <t>UN HABITAT</t>
  </si>
  <si>
    <t>UNIDO</t>
  </si>
  <si>
    <t>UNDP</t>
  </si>
  <si>
    <t>WFP</t>
  </si>
  <si>
    <t>Total Cost (USD)</t>
  </si>
  <si>
    <t>3. Training</t>
  </si>
  <si>
    <t>4. Transport</t>
  </si>
  <si>
    <t>6. Equipment</t>
  </si>
  <si>
    <t>7. Travel</t>
  </si>
  <si>
    <t>8. Miscellaneous</t>
  </si>
  <si>
    <t xml:space="preserve">Grand Total </t>
  </si>
  <si>
    <t>1. Personnel &amp; Management</t>
  </si>
  <si>
    <t>5. Supplies &amp; Commodities</t>
  </si>
  <si>
    <t>2. Contracts</t>
  </si>
  <si>
    <t>ANNEX IV:</t>
  </si>
  <si>
    <t xml:space="preserve"> Joint Programme Segregated Budget Total (USD) </t>
  </si>
  <si>
    <t>AOS/GMS (7%)(*)</t>
  </si>
  <si>
    <t>(*) Represents maximum AOS/GMS costs that can be charged by the Participating UN Agencies in the Programme against their specific budget.</t>
  </si>
  <si>
    <t>Unfunded Budget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</si>
</sst>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/>
    </xf>
    <xf numFmtId="0" fontId="2" fillId="0" borderId="19" xfId="0" applyFont="1" applyFill="1" applyBorder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6.28125" style="0" customWidth="1"/>
    <col min="2" max="8" width="12.7109375" style="0" customWidth="1"/>
  </cols>
  <sheetData>
    <row r="1" ht="12.75">
      <c r="H1" s="1" t="s">
        <v>17</v>
      </c>
    </row>
    <row r="5" ht="12.75">
      <c r="A5" s="1" t="s">
        <v>18</v>
      </c>
    </row>
    <row r="8" ht="13.5" thickBot="1"/>
    <row r="9" spans="1:9" ht="43.5" customHeight="1" thickBo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10" t="s">
        <v>7</v>
      </c>
      <c r="I9" s="2"/>
    </row>
    <row r="10" spans="1:8" ht="26.25" customHeight="1">
      <c r="A10" s="15" t="s">
        <v>14</v>
      </c>
      <c r="B10" s="16">
        <v>784281</v>
      </c>
      <c r="C10" s="16">
        <v>416000</v>
      </c>
      <c r="D10" s="16">
        <v>185000</v>
      </c>
      <c r="E10" s="16">
        <v>257870</v>
      </c>
      <c r="F10" s="16">
        <v>262500</v>
      </c>
      <c r="G10" s="16">
        <v>75000</v>
      </c>
      <c r="H10" s="17">
        <f>SUM(B10:G10)</f>
        <v>1980651</v>
      </c>
    </row>
    <row r="11" spans="1:8" ht="19.5" customHeight="1">
      <c r="A11" s="3" t="s">
        <v>16</v>
      </c>
      <c r="B11" s="7">
        <v>875000</v>
      </c>
      <c r="C11" s="7">
        <v>379000</v>
      </c>
      <c r="D11" s="7">
        <v>481000</v>
      </c>
      <c r="E11" s="7">
        <v>114490</v>
      </c>
      <c r="F11" s="7">
        <v>107500</v>
      </c>
      <c r="G11" s="7">
        <v>50000</v>
      </c>
      <c r="H11" s="6">
        <f aca="true" t="shared" si="0" ref="H11:H19">SUM(B11:G11)</f>
        <v>2006990</v>
      </c>
    </row>
    <row r="12" spans="1:8" ht="19.5" customHeight="1">
      <c r="A12" s="3" t="s">
        <v>8</v>
      </c>
      <c r="B12" s="7">
        <v>284206</v>
      </c>
      <c r="C12" s="7">
        <v>294000</v>
      </c>
      <c r="D12" s="7">
        <v>190000</v>
      </c>
      <c r="E12" s="7">
        <v>71690</v>
      </c>
      <c r="F12" s="7">
        <v>69500</v>
      </c>
      <c r="G12" s="7">
        <v>35000</v>
      </c>
      <c r="H12" s="6">
        <f t="shared" si="0"/>
        <v>944396</v>
      </c>
    </row>
    <row r="13" spans="1:8" ht="19.5" customHeight="1">
      <c r="A13" s="3" t="s">
        <v>9</v>
      </c>
      <c r="B13" s="7">
        <v>148384</v>
      </c>
      <c r="C13" s="7">
        <v>44000</v>
      </c>
      <c r="D13" s="7">
        <v>0</v>
      </c>
      <c r="E13" s="7">
        <v>0</v>
      </c>
      <c r="F13" s="7">
        <v>0</v>
      </c>
      <c r="G13" s="7">
        <v>0</v>
      </c>
      <c r="H13" s="6">
        <f t="shared" si="0"/>
        <v>192384</v>
      </c>
    </row>
    <row r="14" spans="1:8" ht="19.5" customHeight="1">
      <c r="A14" s="3" t="s">
        <v>15</v>
      </c>
      <c r="B14" s="7">
        <v>45001</v>
      </c>
      <c r="C14" s="7">
        <v>24250</v>
      </c>
      <c r="D14" s="7">
        <v>40000</v>
      </c>
      <c r="E14" s="7">
        <v>52430</v>
      </c>
      <c r="F14" s="7">
        <v>75000</v>
      </c>
      <c r="G14" s="7">
        <v>25000</v>
      </c>
      <c r="H14" s="6">
        <f t="shared" si="0"/>
        <v>261681</v>
      </c>
    </row>
    <row r="15" spans="1:8" ht="19.5" customHeight="1">
      <c r="A15" s="3" t="s">
        <v>10</v>
      </c>
      <c r="B15" s="7">
        <v>180000</v>
      </c>
      <c r="C15" s="7">
        <v>31750</v>
      </c>
      <c r="D15" s="7">
        <v>122000</v>
      </c>
      <c r="E15" s="7">
        <v>433350</v>
      </c>
      <c r="F15" s="7">
        <v>15000</v>
      </c>
      <c r="G15" s="7">
        <v>25000</v>
      </c>
      <c r="H15" s="6">
        <f t="shared" si="0"/>
        <v>807100</v>
      </c>
    </row>
    <row r="16" spans="1:8" ht="19.5" customHeight="1">
      <c r="A16" s="3" t="s">
        <v>11</v>
      </c>
      <c r="B16" s="7">
        <v>146129</v>
      </c>
      <c r="C16" s="7">
        <v>145000</v>
      </c>
      <c r="D16" s="7">
        <v>98000</v>
      </c>
      <c r="E16" s="7">
        <v>71155</v>
      </c>
      <c r="F16" s="7">
        <v>117000</v>
      </c>
      <c r="G16" s="7">
        <v>50000</v>
      </c>
      <c r="H16" s="6">
        <f t="shared" si="0"/>
        <v>627284</v>
      </c>
    </row>
    <row r="17" spans="1:8" ht="19.5" customHeight="1" thickBot="1">
      <c r="A17" s="4" t="s">
        <v>12</v>
      </c>
      <c r="B17" s="5">
        <v>72000</v>
      </c>
      <c r="C17" s="5">
        <v>16000</v>
      </c>
      <c r="D17" s="5">
        <v>64000</v>
      </c>
      <c r="E17" s="5">
        <v>19014</v>
      </c>
      <c r="F17" s="5">
        <v>53500</v>
      </c>
      <c r="G17" s="5">
        <v>15000</v>
      </c>
      <c r="H17" s="11">
        <f t="shared" si="0"/>
        <v>239514</v>
      </c>
    </row>
    <row r="18" spans="1:8" ht="19.5" customHeight="1">
      <c r="A18" s="21" t="s">
        <v>13</v>
      </c>
      <c r="B18" s="22">
        <f aca="true" t="shared" si="1" ref="B18:G18">SUM(B10:B17)</f>
        <v>2535001</v>
      </c>
      <c r="C18" s="22">
        <f t="shared" si="1"/>
        <v>1350000</v>
      </c>
      <c r="D18" s="22">
        <f t="shared" si="1"/>
        <v>1180000</v>
      </c>
      <c r="E18" s="22">
        <f t="shared" si="1"/>
        <v>1019999</v>
      </c>
      <c r="F18" s="22">
        <f t="shared" si="1"/>
        <v>700000</v>
      </c>
      <c r="G18" s="22">
        <f t="shared" si="1"/>
        <v>275000</v>
      </c>
      <c r="H18" s="17">
        <f t="shared" si="0"/>
        <v>7060000</v>
      </c>
    </row>
    <row r="19" spans="1:8" ht="19.5" customHeight="1" thickBot="1">
      <c r="A19" s="23" t="s">
        <v>21</v>
      </c>
      <c r="B19" s="19">
        <f>+B18-2513457</f>
        <v>21544</v>
      </c>
      <c r="C19" s="19">
        <f>+C18-1338527</f>
        <v>11473</v>
      </c>
      <c r="D19" s="19">
        <f>+D18-1169972</f>
        <v>10028</v>
      </c>
      <c r="E19" s="19">
        <f>+E18-1011330</f>
        <v>8669</v>
      </c>
      <c r="F19" s="19">
        <f>+F18-694051</f>
        <v>5949</v>
      </c>
      <c r="G19" s="19">
        <f>+G18-272663</f>
        <v>2337</v>
      </c>
      <c r="H19" s="20">
        <f t="shared" si="0"/>
        <v>60000</v>
      </c>
    </row>
    <row r="20" spans="1:8" ht="17.25" customHeight="1" thickBot="1">
      <c r="A20" s="18" t="s">
        <v>19</v>
      </c>
      <c r="B20" s="19">
        <f aca="true" t="shared" si="2" ref="B20:G20">+B18*0.07</f>
        <v>177450.07</v>
      </c>
      <c r="C20" s="19">
        <f t="shared" si="2"/>
        <v>94500.00000000001</v>
      </c>
      <c r="D20" s="19">
        <f t="shared" si="2"/>
        <v>82600.00000000001</v>
      </c>
      <c r="E20" s="19">
        <f t="shared" si="2"/>
        <v>71399.93000000001</v>
      </c>
      <c r="F20" s="19">
        <f t="shared" si="2"/>
        <v>49000.00000000001</v>
      </c>
      <c r="G20" s="19">
        <f t="shared" si="2"/>
        <v>19250.000000000004</v>
      </c>
      <c r="H20" s="20">
        <f>SUM(B20:G20)</f>
        <v>494200</v>
      </c>
    </row>
    <row r="21" spans="1:8" ht="9" customHeight="1">
      <c r="A21" s="14"/>
      <c r="B21" s="13"/>
      <c r="C21" s="13"/>
      <c r="D21" s="13"/>
      <c r="E21" s="13"/>
      <c r="F21" s="13"/>
      <c r="G21" s="13"/>
      <c r="H21" s="13"/>
    </row>
    <row r="22" ht="12.75">
      <c r="A22" s="12" t="s">
        <v>20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&amp;R&amp;"Arial,Bold"&amp;9Joint Programme on Environmental Mainstream and Climate Change for Mozambique</oddHeader>
    <oddFooter>&amp;RSBT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Alves</dc:creator>
  <cp:keywords/>
  <dc:description/>
  <cp:lastModifiedBy>Frans vandeven</cp:lastModifiedBy>
  <cp:lastPrinted>2008-04-25T14:49:27Z</cp:lastPrinted>
  <dcterms:created xsi:type="dcterms:W3CDTF">2007-10-06T10:08:13Z</dcterms:created>
  <dcterms:modified xsi:type="dcterms:W3CDTF">2008-04-25T14:53:59Z</dcterms:modified>
  <cp:category/>
  <cp:version/>
  <cp:contentType/>
  <cp:contentStatus/>
</cp:coreProperties>
</file>