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https://unitednations-my.sharepoint.com/personal/aris_seferovic_un_org/Documents/Desktop/Joint Programmes/COVID-19/"/>
    </mc:Choice>
  </mc:AlternateContent>
  <xr:revisionPtr revIDLastSave="0" documentId="8_{84F83154-56D0-458B-B0C9-D79FD7B19706}" xr6:coauthVersionLast="47" xr6:coauthVersionMax="47" xr10:uidLastSave="{00000000-0000-0000-0000-000000000000}"/>
  <bookViews>
    <workbookView xWindow="-110" yWindow="-110" windowWidth="25820" windowHeight="14020" tabRatio="848" activeTab="1" xr2:uid="{00000000-000D-0000-FFFF-FFFF00000000}"/>
  </bookViews>
  <sheets>
    <sheet name="OVERALL REPORTING INSTRUCTIONS" sheetId="16" r:id="rId1"/>
    <sheet name="General Information" sheetId="12" r:id="rId2"/>
    <sheet name="Narrative" sheetId="13" r:id="rId3"/>
    <sheet name="Project Indicators " sheetId="14" r:id="rId4"/>
    <sheet name="Communication" sheetId="15" r:id="rId5"/>
  </sheets>
  <definedNames>
    <definedName name="_ftn1" localSheetId="3">'Project Indicators '!$A$35</definedName>
    <definedName name="_ftn5" localSheetId="1">'General Information'!$A$18</definedName>
    <definedName name="_ftn6" localSheetId="1">'General Information'!$A$19</definedName>
    <definedName name="_ftnref1" localSheetId="3">'Project Indicators '!$A$5</definedName>
    <definedName name="_ftnref2" localSheetId="1">'General Information'!$A$4</definedName>
    <definedName name="_ftnref3" localSheetId="1">'General Information'!#REF!</definedName>
    <definedName name="_ftnref4" localSheetId="1">'General Information'!$D$3</definedName>
    <definedName name="_ftnref5" localSheetId="1">'General Information'!$D$4</definedName>
    <definedName name="_ftnref6" localSheetId="1">'General Information'!$D$5</definedName>
    <definedName name="End">#REF!</definedName>
    <definedName name="Final_End">#REF!</definedName>
    <definedName name="ID">#REF!</definedName>
    <definedName name="Org_End">#REF!</definedName>
    <definedName name="_xlnm.Print_Area" localSheetId="0">'OVERALL REPORTING INSTRUCTIONS'!$B$1:$C$12</definedName>
    <definedName name="Sta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3" l="1"/>
  <c r="I11" i="13"/>
  <c r="G11" i="13"/>
  <c r="G10" i="13"/>
  <c r="G9" i="13"/>
  <c r="G8" i="13"/>
  <c r="F8" i="13"/>
  <c r="G7" i="13"/>
  <c r="F7" i="13"/>
</calcChain>
</file>

<file path=xl/sharedStrings.xml><?xml version="1.0" encoding="utf-8"?>
<sst xmlns="http://schemas.openxmlformats.org/spreadsheetml/2006/main" count="263" uniqueCount="195">
  <si>
    <t>Questions</t>
  </si>
  <si>
    <t>Guidance to respondents</t>
  </si>
  <si>
    <t>Responses</t>
  </si>
  <si>
    <t>Executive Summary</t>
  </si>
  <si>
    <t>Results: Outcome Level</t>
  </si>
  <si>
    <t>Results: Output Level</t>
  </si>
  <si>
    <t xml:space="preserve">Results: Challenges/Difficulties Encountered and Measures Taken </t>
  </si>
  <si>
    <t>Results: Qualitative Assessment and Learning</t>
  </si>
  <si>
    <t>Results: Partnerships</t>
  </si>
  <si>
    <t>Reasons for Variance with Planned Target (if any)</t>
  </si>
  <si>
    <t>Source of Verification</t>
  </si>
  <si>
    <t>Outcome 1[1]</t>
  </si>
  <si>
    <t>Indicator:</t>
  </si>
  <si>
    <t>Baseline:</t>
  </si>
  <si>
    <t>Planned Target:</t>
  </si>
  <si>
    <t>Output 1.1</t>
  </si>
  <si>
    <t>Output 1.2</t>
  </si>
  <si>
    <t>Other Assessments or Evaluations (if applicable)</t>
  </si>
  <si>
    <t xml:space="preserve">Programmatic Revisions (if applicable) </t>
  </si>
  <si>
    <t>Resources (Optional)</t>
  </si>
  <si>
    <t xml:space="preserve">• Provide any information on financial management, procurement and human resources. 
• Indicate if the Programme mobilized any additional resources or interventions from other partners.  </t>
  </si>
  <si>
    <t>2. Upload here: Communications and Visibility (OPTIONAL)</t>
  </si>
  <si>
    <t>Please include highlights of communications and visibility efforts supported by the Programme during the project implementation, if relevant. (up to 500 words)</t>
  </si>
  <si>
    <t>Please provide links to any videos that have been produced during implementation.</t>
  </si>
  <si>
    <t xml:space="preserve">Submit photographs. Please provide with captions and in high resolution, photographs that capture the programme in action. Strong photographs will be considered for inclusion in the COVID-19 MPTF publications and social media. </t>
  </si>
  <si>
    <t xml:space="preserve">1. Impact Stories from the Field </t>
  </si>
  <si>
    <t>Programme Title &amp; Project Number</t>
  </si>
  <si>
    <t>Implementing Partners</t>
  </si>
  <si>
    <t>Programme Duration</t>
  </si>
  <si>
    <r>
      <t xml:space="preserve">Overall Duration </t>
    </r>
    <r>
      <rPr>
        <i/>
        <sz val="10"/>
        <color theme="1"/>
        <rFont val="Arial"/>
        <family val="2"/>
      </rPr>
      <t>(months)</t>
    </r>
  </si>
  <si>
    <t>o   Name:</t>
  </si>
  <si>
    <t>o   Title:</t>
  </si>
  <si>
    <t>o   Email address:</t>
  </si>
  <si>
    <t>Programme Title:</t>
  </si>
  <si>
    <r>
      <t xml:space="preserve">Programme Number </t>
    </r>
    <r>
      <rPr>
        <i/>
        <sz val="10"/>
        <color theme="1"/>
        <rFont val="Arial"/>
        <family val="2"/>
      </rPr>
      <t xml:space="preserve">(if applicable)  </t>
    </r>
  </si>
  <si>
    <t>Country</t>
  </si>
  <si>
    <t>Organizations that have received direct funding from the MPTF Office under this programme</t>
  </si>
  <si>
    <t>National counterparts (government, private, NGOs &amp; others) and other International Organizations</t>
  </si>
  <si>
    <t>The MPTF Office Project Reference Number is the same number as the one on the Notification message. It is also referred to as  “Project ID” on the project’s factsheet page the MPTF Office GATEWAY</t>
  </si>
  <si>
    <t>MPTF Office Project Reference Number:</t>
  </si>
  <si>
    <t>The start date is the date of the first transfer of the funds from the MPTF Office as Administrative Agent. Transfer date is available on the MPTF Office GATEWAY</t>
  </si>
  <si>
    <t>Start Date (dd.mm.yyyy)</t>
  </si>
  <si>
    <t>Original End Date (dd.mm.yyyy)</t>
  </si>
  <si>
    <t>Report Cleared By</t>
  </si>
  <si>
    <t>#</t>
  </si>
  <si>
    <t>OVERALL INSTRUCTIONS</t>
  </si>
  <si>
    <t>B</t>
  </si>
  <si>
    <t>Recepient UN Organizations</t>
  </si>
  <si>
    <t>Indicator  1.1.1:</t>
  </si>
  <si>
    <t>Indicator 1.1.2:</t>
  </si>
  <si>
    <t>Indicator  1.2.1:</t>
  </si>
  <si>
    <t>Indicator 1.2.2:</t>
  </si>
  <si>
    <t xml:space="preserve">Please produce and share a social media card(s). See an example below and visit our Trello Board.   </t>
  </si>
  <si>
    <t>See - Fund's Trello Board</t>
  </si>
  <si>
    <t xml:space="preserve">Purpose </t>
  </si>
  <si>
    <r>
      <t xml:space="preserve">Please describe the project general objective </t>
    </r>
    <r>
      <rPr>
        <b/>
        <sz val="8"/>
        <color theme="1"/>
        <rFont val="Arial"/>
        <family val="2"/>
      </rPr>
      <t xml:space="preserve">specifying its link to COVID-19 response. </t>
    </r>
  </si>
  <si>
    <t xml:space="preserve">Do not Harm </t>
  </si>
  <si>
    <t xml:space="preserve">Results:           Gender </t>
  </si>
  <si>
    <r>
      <t xml:space="preserve">Results:           </t>
    </r>
    <r>
      <rPr>
        <b/>
        <sz val="11"/>
        <color theme="1"/>
        <rFont val="Arial"/>
        <family val="2"/>
      </rPr>
      <t>Direct</t>
    </r>
    <r>
      <rPr>
        <sz val="11"/>
        <color theme="1"/>
        <rFont val="Arial"/>
        <family val="2"/>
      </rPr>
      <t xml:space="preserve"> Beneficiaries</t>
    </r>
  </si>
  <si>
    <r>
      <t xml:space="preserve">Results:  </t>
    </r>
    <r>
      <rPr>
        <b/>
        <sz val="11"/>
        <color theme="1"/>
        <rFont val="Arial"/>
        <family val="2"/>
      </rPr>
      <t>Indirect</t>
    </r>
    <r>
      <rPr>
        <sz val="11"/>
        <color theme="1"/>
        <rFont val="Arial"/>
        <family val="2"/>
      </rPr>
      <t xml:space="preserve">  Beneficiaries</t>
    </r>
  </si>
  <si>
    <t xml:space="preserve">Please include any specific policy, programmatic and/or operational lessons or findings from the programme that could inform similar responses at country or global levels. Please focus on knowledge generated by the project that is truly new and likely to inform other interventions (in country or beyond) 
(up to 250 words) </t>
  </si>
  <si>
    <r>
      <t>Please explain how the programme has worked with partners and developed new partnerships and if any catalytic financial or programmatic outcomes have been achieved in this regard. Please focus on new, innovative and/or very practical ways in which these partnerships delivered impact/results and how the financial support from the fund helped, if applicable, to foster these partnerships. And explain if and  how the intervention complemented activities funded by other global instruments such as the GHRP, WHO SPRP, and any national level response plans</t>
    </r>
    <r>
      <rPr>
        <b/>
        <sz val="8"/>
        <color theme="1"/>
        <rFont val="Arial"/>
        <family val="2"/>
      </rPr>
      <t xml:space="preserve">  </t>
    </r>
    <r>
      <rPr>
        <sz val="8"/>
        <color theme="1"/>
        <rFont val="Arial"/>
        <family val="2"/>
      </rPr>
      <t>(up to 250 words)</t>
    </r>
  </si>
  <si>
    <t xml:space="preserve">INDICATORS DESCRIPTION AND DATA </t>
  </si>
  <si>
    <r>
      <t>Please include total number of</t>
    </r>
    <r>
      <rPr>
        <b/>
        <sz val="8"/>
        <color theme="1"/>
        <rFont val="Arial"/>
        <family val="2"/>
      </rPr>
      <t xml:space="preserve"> DIRECT BENEFICIARIES </t>
    </r>
    <r>
      <rPr>
        <sz val="8"/>
        <color theme="1"/>
        <rFont val="Arial"/>
        <family val="2"/>
      </rPr>
      <t xml:space="preserve">disaggregated by gender, age , location (rural, urban, any other location). Please avoid duplicating beneficiaries ensuring the dissagregated data adds to the total presented. </t>
    </r>
  </si>
  <si>
    <r>
      <t>Please include total number of</t>
    </r>
    <r>
      <rPr>
        <b/>
        <sz val="8"/>
        <color theme="1"/>
        <rFont val="Arial"/>
        <family val="2"/>
      </rPr>
      <t xml:space="preserve"> INDIRECT  BENEFICIARIES. Please clarify if these are estimated and/or verified. If possible, </t>
    </r>
    <r>
      <rPr>
        <sz val="8"/>
        <color theme="1"/>
        <rFont val="Arial"/>
        <family val="2"/>
      </rPr>
      <t xml:space="preserve">disaggregate  beneficiries by gender. </t>
    </r>
  </si>
  <si>
    <r>
      <t xml:space="preserve">To ensure </t>
    </r>
    <r>
      <rPr>
        <b/>
        <sz val="11"/>
        <color theme="1"/>
        <rFont val="Calibri"/>
        <family val="2"/>
        <scheme val="minor"/>
      </rPr>
      <t>high quality results reports please follow the next guidelines:</t>
    </r>
    <r>
      <rPr>
        <sz val="11"/>
        <color theme="1"/>
        <rFont val="Calibri"/>
        <family val="2"/>
        <scheme val="minor"/>
      </rPr>
      <t xml:space="preserve">
a) The narratives</t>
    </r>
    <r>
      <rPr>
        <sz val="11"/>
        <color rgb="FF00B0F0"/>
        <rFont val="Calibri"/>
        <family val="2"/>
        <scheme val="minor"/>
      </rPr>
      <t xml:space="preserve"> </t>
    </r>
    <r>
      <rPr>
        <sz val="11"/>
        <color theme="1"/>
        <rFont val="Calibri"/>
        <family val="2"/>
        <scheme val="minor"/>
      </rPr>
      <t xml:space="preserve">should be a well written, succinct summary clarifying what was done during the reporting period and the results achieved. It should highlight the </t>
    </r>
    <r>
      <rPr>
        <b/>
        <sz val="11"/>
        <color theme="1"/>
        <rFont val="Calibri"/>
        <family val="2"/>
        <scheme val="minor"/>
      </rPr>
      <t>JP  achievements</t>
    </r>
    <r>
      <rPr>
        <sz val="11"/>
        <color theme="1"/>
        <rFont val="Calibri"/>
        <family val="2"/>
        <scheme val="minor"/>
      </rPr>
      <t xml:space="preserve">. It should also </t>
    </r>
    <r>
      <rPr>
        <b/>
        <sz val="11"/>
        <color theme="1"/>
        <rFont val="Calibri"/>
        <family val="2"/>
        <scheme val="minor"/>
      </rPr>
      <t xml:space="preserve">specify scope and  beneficiaries. </t>
    </r>
    <r>
      <rPr>
        <sz val="11"/>
        <color theme="1"/>
        <rFont val="Calibri"/>
        <family val="2"/>
        <scheme val="minor"/>
      </rPr>
      <t xml:space="preserve">
b) Factual, evidence-based reporting against the outcome and output and corresponding indicators  in the original project document; 
c) In case certain indicators are not longer relevant, an explanation for why they are not should be provided. 
d) Factual, evidence-based reporting against the outcome results and its </t>
    </r>
    <r>
      <rPr>
        <b/>
        <sz val="11"/>
        <color theme="1"/>
        <rFont val="Calibri"/>
        <family val="2"/>
        <scheme val="minor"/>
      </rPr>
      <t>alignment  with the overall SERP joint workplan</t>
    </r>
    <r>
      <rPr>
        <sz val="11"/>
        <color theme="1"/>
        <rFont val="Calibri"/>
        <family val="2"/>
        <scheme val="minor"/>
      </rPr>
      <t>, and linkage  to reporting on global-level SERP indicators.
e) Indicate the relevant SERP monitoring framework global indicators that were contributed to as part of this project. 
f) An honest analysis of challenges faced, the responses to these challenges and the extent to which these responses were successful or not.
g) Reflect on innovation. Avoid generic and standard  descriptions. Rather,  present well documented features of successful innovative solutions truly new for you and which could enable replication efforts.</t>
    </r>
  </si>
  <si>
    <t xml:space="preserve">Report on any assessments, evaluations or studies undertaken (up to 200 words).
</t>
  </si>
  <si>
    <t>Indicate any major adjustments in strategies, targets or key outcomes and outputs that took place (Up to 100 words).</t>
  </si>
  <si>
    <r>
      <t xml:space="preserve">DATA: ACTUALS 2021 </t>
    </r>
    <r>
      <rPr>
        <b/>
        <sz val="14"/>
        <color theme="1"/>
        <rFont val="Arial"/>
        <family val="2"/>
      </rPr>
      <t xml:space="preserve"> </t>
    </r>
  </si>
  <si>
    <t xml:space="preserve">DATA: ACTUALS 2022 (if applicable) </t>
  </si>
  <si>
    <t>All questions/sections must be responded to before submitting to the secretariat. Once the document is uploaded in the relevant folder (as per instruction below) please email the secretariat.</t>
  </si>
  <si>
    <t xml:space="preserve">Please fill out all sections of the reporting template before submitting to the secretariat via email to: nina.andersen@undp.org and cc.: maria.herrera@undp.org  </t>
  </si>
  <si>
    <t xml:space="preserve">DEADLINE: MARCH 31 ST, 2022 </t>
  </si>
  <si>
    <r>
      <t xml:space="preserve">ALL projects receiving funds in late 2020 and in 2021 must complete an </t>
    </r>
    <r>
      <rPr>
        <b/>
        <sz val="11"/>
        <color theme="1"/>
        <rFont val="Calibri"/>
        <family val="2"/>
        <scheme val="minor"/>
      </rPr>
      <t>ANNUAL</t>
    </r>
    <r>
      <rPr>
        <sz val="11"/>
        <color theme="1"/>
        <rFont val="Calibri"/>
        <family val="2"/>
        <scheme val="minor"/>
      </rPr>
      <t xml:space="preserve"> report  as per  the end of the calendar year with a </t>
    </r>
    <r>
      <rPr>
        <b/>
        <sz val="11"/>
        <color theme="1"/>
        <rFont val="Calibri"/>
        <family val="2"/>
        <scheme val="minor"/>
      </rPr>
      <t>reporting period : date of start until 31 December 2021.</t>
    </r>
  </si>
  <si>
    <t>The joint programmes completing activities in 2022 will be asked to submit a FINAL report (by 31 August 2022)</t>
  </si>
  <si>
    <t xml:space="preserve">ALL projects must report number of direct beneficiaries. </t>
  </si>
  <si>
    <t>ALL projects must provide an update on project indicators</t>
  </si>
  <si>
    <r>
      <t xml:space="preserve">The joint programmes which completed their activities in 2021 should deliver a </t>
    </r>
    <r>
      <rPr>
        <b/>
        <sz val="11"/>
        <color theme="1"/>
        <rFont val="Calibri"/>
        <family val="2"/>
        <scheme val="minor"/>
      </rPr>
      <t>FINAL report by March 31</t>
    </r>
    <r>
      <rPr>
        <sz val="11"/>
        <color theme="1"/>
        <rFont val="Calibri"/>
        <family val="2"/>
        <scheme val="minor"/>
      </rPr>
      <t xml:space="preserve"> at the latest and will not be obligated to provide an annual report.</t>
    </r>
  </si>
  <si>
    <t>Please succinctly capture the key activities and concrete/tangible results and any important developments that the COVID-19 MPTF-funded Programme in your country achieved during the reporting period. The Executive Summary should serve as an accessible, simply written, standalone summary of the Programme’s results for this reporting period. It should show how implementation was carried out in the context of COVID-19 (up to 500 words).</t>
  </si>
  <si>
    <t>Please include narratives describing  the main project achievements against the project's overall goal (up to 300 words)</t>
  </si>
  <si>
    <t xml:space="preserve">Please include narratives describing the main annual/ final results of each output included in the project document (up to 200 words) </t>
  </si>
  <si>
    <t>Please reflect on use of the “Do no harm” approach to avoid exacerbating inequalities and vulnerability as a result of the intervention. ( up to 100 words)</t>
  </si>
  <si>
    <r>
      <t xml:space="preserve">Please include ALL indicators in the project document. Include the indicators and Baseline, Planned Target and Actuals for </t>
    </r>
    <r>
      <rPr>
        <b/>
        <i/>
        <sz val="16"/>
        <color theme="1"/>
        <rFont val="Arial"/>
        <family val="2"/>
      </rPr>
      <t>both</t>
    </r>
    <r>
      <rPr>
        <b/>
        <sz val="16"/>
        <color theme="1"/>
        <rFont val="Arial"/>
        <family val="2"/>
      </rPr>
      <t xml:space="preserve"> OUTCOME and OUTPUT levels. "Actuals" refer to the total figures achieved for each indicator. Include separate actuals for 2021 and for 2022  (if applicable). Explain if targets were not achieved. Include means of verification. Use as many outputs cells as needed to present all project indicators. </t>
    </r>
  </si>
  <si>
    <t xml:space="preserve">Please submit one impactful story showing how your work has met critical needs in the context of the pandemic and supporting progress towards the SDGs, especially for vulnerable people. Ideally, this story will feature  testimonials from the targeted groups. Please also take a moment to highlight any specific results on gender equality and LNOB, as relevant. </t>
  </si>
  <si>
    <t>To share the video as well as picture material please make sure you include all credits and share them in high resolution.</t>
  </si>
  <si>
    <t>Please include project Gender results and its linkage with COVID- 19 response. If applicable, refer to the project's  gender equality marker and any impacts they may have had on programming quality and results (up to 150 words).</t>
  </si>
  <si>
    <t xml:space="preserve">Please briefly describe, if applicable, any difficulties encountered, concrete measures taken to overcome them and changes introduced (any course corrections that were undertaken to achieve the expected results) Further, please draw on the Risk Management Matrix that was included as part of the approved ProDoc (regardless of whether challenges encountered were originally envisioned as risks or not), and highlight which risks materialized and how they were addressed, in very concrete terms(use up to 150 words). </t>
  </si>
  <si>
    <t>TOTAL  actuals  (agreggated 2021 and 2022 if applicable )</t>
  </si>
  <si>
    <t>Reimagining Education for Marginalized Girls and Boys during and post COVID-19 in Bosnia and Herzegovina</t>
  </si>
  <si>
    <t>18 months</t>
  </si>
  <si>
    <t>N/A</t>
  </si>
  <si>
    <t>00124305</t>
  </si>
  <si>
    <t>Bosnia and Herzegovina</t>
  </si>
  <si>
    <t>Current End date(dd.mm.yyyy)</t>
  </si>
  <si>
    <t>UNICEF, UNESCO, ILO</t>
  </si>
  <si>
    <t>Ministry of Civil Affairs in Bosnia and Herzegovina, Ministry of Education and Science in Republika Srpska, Ministry of Scientific and Technological Development, Higher Education and Information Society in Republika Srpska, Ministry of Education, Culture, Science and Sports in West Herzegovina Canton, Ministry of Education, Culture, Science and Sports in Una Sana Canton</t>
  </si>
  <si>
    <t>As per approval of the original project document by the Secretary-General's Designate</t>
  </si>
  <si>
    <t>If there has been an extension, then the revised, approved end date should be reflected here. If there has been no extension approved, then the current end date is the same as the original end date. The end date is the same as the operational closure date which is when all activities for which a Participating Organization is responsible under an approved MPTF / JP have been completed. As per the MOU, agencies are to notify the MPTF Office when a programme completes its operational activities.</t>
  </si>
  <si>
    <t>Ingrid MacDonald</t>
  </si>
  <si>
    <t>Resident Coordinator</t>
  </si>
  <si>
    <t>macdonaldi@un.org</t>
  </si>
  <si>
    <t>The purpose was to improve public sector education in three selected education administrative units (Entity of Republika Srpska; Una-Sana Canton and West-Herzegovina Canton), and to strengthen their education systems, to prevent or mitigate COVID-19 related impacts on the disadvantaged population. The interventions of this project aimed to improve e- and blended learning approaches, to strengthen the resilience of the education systems, to promote equality and to enhance the overall improvement of the quality of learning. The project contributed to the planned outcomes, as follows:
1.	Capabilities of education systems enhanced, to manage continuity of learning during the COVID-19 pandemic.
2.	Resources and capacities of education systems strengthened, to provide e-learning and blended learning for all.
3.	Management systems of TVET authorities and TVET teachers’ skills improved for knowledge transfer</t>
  </si>
  <si>
    <t xml:space="preserve"> Indirect beneficiaries Total 320,935 (161,211 Female; 159754 Male) . This projection stems from marketing agency looking at the TV traffic for TV early childhood education programmes. It can be claimed the number is verified as the initial outreach plus re-runs                         This Joint UN Programme required the establishment of complex partnership mechanisms with the selected education authorities in Bosnia and Herzegovina. The UN RC Office obtained the formal endorsements of the intervention from five education authorities (Ministry of Civil Affairs in BiH, Ministry of Education and Science in Republika Srpska, Ministry of Scientific and Technological Development, Higher Education and Information Society in Republika Srpska, Ministry of Education, Culture, Science and Sports in West Herzegovina Canton, Ministry of Education, Culture, Science and Sports in Una Sana Canton) and has further identified the government institutions to be included in the specific areas of intervention (such as pedagogical institutes and universities). In addition, all three agencies initiated a series of consultations with quality implementing partners and affiliates (UNESCO Global Education Coalition, Microsoft, academia, local training providers, CSOs, –the International Training Center of the ILO (ITC-ILO), the Innocenti Office (think-tank) of UNICEF, etc.) catalyzing additional support, as well as cooperating in the implementation of specific programme activities.
Furthermore, the project at the very beginning, in March 2021 involved the highest-level national counterparts (the Ministers of Education in the three administrative units) in the kick-off event, to then quickly follow up and establish the Technical Project Board – consisting of government partners at the Assistant Minister level and most senior programme staff from participating UN agencies. The Technical Project Board met three times in the reporting period, reviewing and officially approving all required technical documents, assessments and standards produced during the project implementation. Minutes of Technical Project Board are on file (Annex 9). The project database and knowledge product repository including recordings of all trainings have been created to serve the purpose of tracking all the information on the project, from names of participants in trainings to more sophisticated data on knowledge products created within the project. Database is available on file.</t>
  </si>
  <si>
    <t>The programme focused on development of analytical and policy improvements for government partners at the national level (all analytical and most policy work is applicable to all administrative units in Bosnia and Herzegovina).  Defined Technical Standards for ICT Equipment adopted by all relevant education authorities and distributed by the Ministry of Civil Affairs, the coordinating Ministry at State level in BiH. The ✔	ICT standards significantly reduce the price of the device (laptop and/or desktop computer) as they enabled the governments to partner with the Microsoft and obtain access to their corporate education initiative ‘Shape the Future’ allowing for 95% discount on the purchase of software. (Annex 1)
✔	Defined the Guidelines and Principles on Standards for quality inclusive e-Learning and blended learning with focus on digital and pedagogical skills for teachers through formalized Working Group of Ministries of Education and Pedagogical Institutes in all administrative units.
✔	Analysed the quality of e-Learning delivery in TVET during COVID-19, identified good practices at country and international level and defined Guiding principles for quality e-Learning and blended learning in TVET. (Annex 2)
Real-time Monitoring and Baseline studies of effects of COVID-19 in the Education Sector for strengthened policy making and Capacity Development of teachers – completed actions:
✔	Assessment of the Existing ICT Infrastructure Elements for primary, secondary, and higher education in BiH during COVID-19 (Annex 4)
✔	Assessments on Quality of e-Learning and Blended Learning in primary, secondary and higher education in BiH during COVID-19 (Annex 5)
✔	Assessments on the Needs of Teachers for e-Learning in elementary, secondary and higher education in BiH during and post COVID-19 (Annex 6)
✔	Assessments on impact of COVID-19 on Quality of Teaching and well-being of the (predominantly female) teachers in the three administrative units targeted by the project (Republika Srpska, Una-Sana Canton and West Herzegovina Canton) (Annex 7)
✔	Real-Time Monitoring Methodology implemented in elementary and secondary education rolled out in Una-Sana and West-Herzegovina Canton (Annex 8).
✔	By-law (Rulebook) on Evaluating the Quality of Educational Work in primary schools in RS currently in review by designated Government partners.
✔	By-law (Rulebook) on Standards of Work of Teachers, Psychologists, Social Workers and Special Educators in educational Institutions in Republika Srpska rolled out adopted by designated Government partners (N. 073/2022), https://online.slglasnik.org/sr/pregled.</t>
  </si>
  <si>
    <r>
      <rPr>
        <b/>
        <sz val="8"/>
        <color theme="1"/>
        <rFont val="Arial"/>
        <family val="2"/>
      </rPr>
      <t>TOTAL</t>
    </r>
    <r>
      <rPr>
        <sz val="8"/>
        <color theme="1"/>
        <rFont val="Arial"/>
        <family val="2"/>
      </rPr>
      <t xml:space="preserve"> 11,292. </t>
    </r>
    <r>
      <rPr>
        <b/>
        <sz val="8"/>
        <color theme="1"/>
        <rFont val="Arial"/>
        <family val="2"/>
      </rPr>
      <t>Disagregated by population group and age range (Female:</t>
    </r>
    <r>
      <rPr>
        <sz val="8"/>
        <color theme="1"/>
        <rFont val="Arial"/>
        <family val="2"/>
      </rPr>
      <t xml:space="preserve"> 7,122  </t>
    </r>
    <r>
      <rPr>
        <b/>
        <sz val="8"/>
        <color theme="1"/>
        <rFont val="Arial"/>
        <family val="2"/>
      </rPr>
      <t>Male 4,170:</t>
    </r>
    <r>
      <rPr>
        <sz val="8"/>
        <color theme="1"/>
        <rFont val="Arial"/>
        <family val="2"/>
      </rPr>
      <t xml:space="preserve">   </t>
    </r>
    <r>
      <rPr>
        <b/>
        <sz val="8"/>
        <color theme="1"/>
        <rFont val="Arial"/>
        <family val="2"/>
      </rPr>
      <t>Children</t>
    </r>
    <r>
      <rPr>
        <sz val="8"/>
        <color theme="1"/>
        <rFont val="Arial"/>
        <family val="2"/>
      </rPr>
      <t>: 9281</t>
    </r>
    <r>
      <rPr>
        <b/>
        <sz val="8"/>
        <color theme="1"/>
        <rFont val="Arial"/>
        <family val="2"/>
      </rPr>
      <t>Youth 0</t>
    </r>
    <r>
      <rPr>
        <sz val="8"/>
        <color theme="1"/>
        <rFont val="Arial"/>
        <family val="2"/>
      </rPr>
      <t xml:space="preserve"> </t>
    </r>
    <r>
      <rPr>
        <b/>
        <sz val="8"/>
        <color theme="1"/>
        <rFont val="Arial"/>
        <family val="2"/>
      </rPr>
      <t>Elder:</t>
    </r>
    <r>
      <rPr>
        <sz val="8"/>
        <color theme="1"/>
        <rFont val="Arial"/>
        <family val="2"/>
      </rPr>
      <t xml:space="preserve"> 0People living with a disability:439 </t>
    </r>
    <r>
      <rPr>
        <b/>
        <sz val="8"/>
        <color theme="1"/>
        <rFont val="Arial"/>
        <family val="2"/>
      </rPr>
      <t>Disaggregated by Location:</t>
    </r>
    <r>
      <rPr>
        <sz val="8"/>
        <color theme="1"/>
        <rFont val="Arial"/>
        <family val="2"/>
      </rPr>
      <t xml:space="preserve"> </t>
    </r>
    <r>
      <rPr>
        <b/>
        <sz val="8"/>
        <color theme="1"/>
        <rFont val="Arial"/>
        <family val="2"/>
      </rPr>
      <t>Rural:</t>
    </r>
    <r>
      <rPr>
        <sz val="8"/>
        <color theme="1"/>
        <rFont val="Arial"/>
        <family val="2"/>
      </rPr>
      <t xml:space="preserve"> 3048 </t>
    </r>
    <r>
      <rPr>
        <b/>
        <sz val="8"/>
        <color theme="1"/>
        <rFont val="Arial"/>
        <family val="2"/>
      </rPr>
      <t>Urban: 8244</t>
    </r>
    <r>
      <rPr>
        <sz val="8"/>
        <color theme="1"/>
        <rFont val="Arial"/>
        <family val="2"/>
      </rPr>
      <t xml:space="preserve">  </t>
    </r>
    <r>
      <rPr>
        <b/>
        <sz val="8"/>
        <color rgb="FFFF0000"/>
        <rFont val="Arial"/>
        <family val="2"/>
      </rPr>
      <t xml:space="preserve"> </t>
    </r>
    <r>
      <rPr>
        <b/>
        <sz val="8"/>
        <color theme="1"/>
        <rFont val="Arial"/>
        <family val="2"/>
      </rPr>
      <t>Any other location:</t>
    </r>
    <r>
      <rPr>
        <sz val="8"/>
        <color theme="1"/>
        <rFont val="Arial"/>
        <family val="2"/>
      </rPr>
      <t xml:space="preserve">  0              The project was accepted by government partners and conceived as a pilot initiative and catalyst for attracting further funding. It served as a model for formulating a follow-up proposal to serve the large number of teacher’s workforce that needs to undergo a careful and guided transformation through capacity development and skill-building activities</t>
    </r>
  </si>
  <si>
    <t xml:space="preserve">
“Reimagining Education for Marginalized Girls and Boys during and post COVID–19 in Bosnia and Herzegovina’ focuses on gender-responsive approaches to address learning losses and prevent dropouts, particularly of marginalized groups. The project offers skills for employability programmes; supports teachers’ professional development, in particular by increasing their capacities for conducting quality e- and blended learning. It expands the right to inclusive education by removing barriers to connectivity for children in disadvantaged condition and with disabilities; by strengthening data collection and monitoring of learning; and by promoting the articulation and flexibility across levels and types of education and improving the psychological wellbeing of teachers in the context of the COVID-19 pandemic.The project completed in total 11 Assessments and 1 Policy document on ICT Standards in BiH. The project also trained 1,416 (1,020 Women)  teachers in 5 distinct set of trainings, all delivered online: Office 365, Medial Literacy, Inclusive Education, Skill development for TVET and Emotional wellbeing. The project is widely recognised as performing all necessary groundwork in order to improve policy in education and transform education practises. Purchase of ICT equipment, Assistive technology for persons with disabilities alongside trainings and research proved necessary for transforming education in BiH. </t>
  </si>
  <si>
    <t>The three distinct outcomes were defined by the projct document, as follows: 1.Capabilities of education systems enhanced, to manage continuity of learning during the COVID-19 pandemic. 2 Resources and capacities of education systems strengthened, to provide e-learning and blended learning for all.3.Management systems of TVET authorities and TVET teachers’ skills improved for knowledge transfer. The project approached the challenge by simultaneously tackling aspects of enhancing systems through imrpoved analytical and policy work (see details in other chapters) and through rolling out of trainings for piloting capacity development of education workforce. Improvement of skills in TVET were carefully planned by designated UN agency (ILO) and supported by the other two agencies in the quality work of creation of digital learning content and development of capacities of TVET workforce.</t>
  </si>
  <si>
    <t>1.1. Gender-responsive crisis management, including legal frameworks, established to enable implementation of safe school operations and risk communication.
Progress rate: 100% - Guidelines on implementation and monitoring and evaluation of students' progress during emergency/crisis situation; Guidelines on unjustified absence from school in emergency situations; Disseminated global "back to school" evidence and resources, including gender-related guidance.
1.2. Continuity of learning in BiH is supported for all vulnerable children and youth, girls and boys equally.
Progress rate: 100 % Prepared developmental content targeting vulnerable preschool children (girls and boys) to be broadcasted on media and other available distance learning platforms.
2.1. Education authorities are supported to implement quality inclusive e-learning and blended learning approaches
Progress rate: 100% - Assisted education government authorities in conducting assessment on quality of e-learning delivery at all education levels. Assessments prepared, disseminated to government partners. Note:The assessments covered all administrative units and as such activity can be treated as catalysis for further initiatives in other administrative unites in the country.
2.2. Teachers (women 68%) are empowered and have enhanced capacities for delivering quality e-learning and blended learning.
Progress rate: 100% - 2,069 women and 550 men (79% of women), the direct beneficiaries in the education sector, i.e. teaching staff, school management and government partners participated in tailored trainings: inclusive education in online environment, Media and Information Literacy, Microsoft 365 Education platform digital skills, e-learning skills for  digital TVET. Implemented training programmes for the usage of Assistive Education Technology tools to meet learning needs of students of all abilities.</t>
  </si>
  <si>
    <r>
      <rPr>
        <sz val="8"/>
        <color theme="1"/>
        <rFont val="Ariel"/>
      </rPr>
      <t xml:space="preserve">Gender equality and women’s empowerment was a significant objective of this project </t>
    </r>
    <r>
      <rPr>
        <b/>
        <sz val="8"/>
        <color theme="1"/>
        <rFont val="Ariel"/>
      </rPr>
      <t>(Gender Marker- GEM2).</t>
    </r>
    <r>
      <rPr>
        <sz val="8"/>
        <color theme="1"/>
        <rFont val="Ariel"/>
      </rPr>
      <t xml:space="preserve"> The project delivered on its’ target by directly </t>
    </r>
    <r>
      <rPr>
        <b/>
        <sz val="8"/>
        <color theme="1"/>
        <rFont val="Ariel"/>
      </rPr>
      <t>assisting project specific beneficiaries/teachers, in total 2,069 women and 550 men (79% of women) as per report on attendance to trainings,</t>
    </r>
    <r>
      <rPr>
        <sz val="8"/>
        <color theme="1"/>
        <rFont val="Ariel"/>
      </rPr>
      <t xml:space="preserve"> – the key stakeholders in the education sector, i.e. teaching staff, school management, government partners and alike. Key activities of the joint programme were mitigating and overcoming the educational disparities, improving the learning and teaching outcomes for girls and boys as well as capacity building, encouraging girls to consider careers in STEM-occupations and empowering of female teachers who constitute close to 70% of the workforce in the education sector and needed a tailor-made approach to improving their wellbeing during the COVID-19 pandemic.</t>
    </r>
  </si>
  <si>
    <t>The use of 'do no harm' was applied through equal approach to schools as a destination of the intervention, i.e. ICT devices were purchased for schools not individuals, while assistive technologies were specifically addressing the needs of all children in designated schools. All procurement was coordinated with the government counterparts ensuring equal approach or prioritisation depending on the local environment and their best judgement in prioritising needs.</t>
  </si>
  <si>
    <t>The delays mainly incurred due to the initial annual workplan limitations, namely, the conclusion was jointly made by the technical team involved in the project implementation, the implementation under 24 months for such a multi-layered approach to education transformation process is sub-optimal for reasons of time-pressure that negatively impact the appropriate spacing of activities. A challenge was to achieve the balance of involving the relevant education authorities and demanding their active participation, while performing a highly tight schedule in the delivery of activities. Still, the UN COVID-19 Response fund proved to be an adequate programming and financing tool, to quickly engage in the global reform and adjustment of the education for all. A lesson learned is to obtain balance between short-term intervention and reasonable flexibility. A three-month extension would have earned the project less pressure for quality implementation of activities. The best practice example is the joint work of participating UN agencies, UNICEF, UNESCO, ILO with the strong mandate in education and with the longstanding reputation with national counterparts in this sector. The mutual reinforcement between agencies, the collaboration and joint activities added value to the results achieved. While it is important that these agencies collaborate globally, the local situation in the Country Office also supported this mechanism of mutual reinforcement, use of specific core-competencies of each of the UN Agencies and creating the ripple effect – with beneficiaries and capacity development in the relevant institutions proved essential for the success in the implementation of the project.</t>
  </si>
  <si>
    <t>The project was accepted by government partners and conceived as a pilot initiative and catalyst for attracting further funding. It served as a model for formulating a follow-up proposal to serve the large number of teacher’s workforce that needs to undergo a careful and guided transformation through capacity development and skill-building activities. At the time of reporting no funds could be secured for a follow-up action, however the legacy of the project will continue to be at the forefront of the new initiatives as per donor’s landscape.</t>
  </si>
  <si>
    <t xml:space="preserve">
Assessment of the Existing ICT Infrastructure Elements for primary, secondary, and higher education in BiH during COVID-19 (Annex 4)
Assessments on Quality of e-Learning and Blended Learning in primary, secondary and higher education in BiH during COVID-19 (Annex 5)
Assessments on the Needs of Teachers for e-Learning in elementary, secondary and higher education in BiH during and post COVID-19 (Annex 6)
Assessments on impact of COVID-19 on Quality of Teaching and well-being of the (predominantly female) teachers in the three administrative units targeted by the project (Republika Srpska, Una-Sana Canton and West Herzegovina Canton) (Annex 7)</t>
  </si>
  <si>
    <t>All hashtags as per trello board were used.</t>
  </si>
  <si>
    <t xml:space="preserve">Indicator  2.2.1: Analysis on professional development needs of teachers for quality e-learning and blended learning conducted (Y-N) </t>
  </si>
  <si>
    <t>Planned Target: Analysis on the impact of school closure on female teachers' wellbeing completed</t>
  </si>
  <si>
    <t xml:space="preserve">Indicator 3.1.4: Percentage of girls with STEM skills </t>
  </si>
  <si>
    <t>Capabilities of education systems enhanced to manage continuity of learning during COVID-19 pandemic</t>
  </si>
  <si>
    <t>Gender-responsive crisis management, including legal frameworks, established to enable implementation of safe school operations and risk communication</t>
  </si>
  <si>
    <t xml:space="preserve">Percentage of education authorities equipped to ensure continuity of learning for all girls and boys during the COVID-19 pandemic and other disruptions </t>
  </si>
  <si>
    <t xml:space="preserve">Percentage of education authorities prepared to endure possible new disruptions in learning </t>
  </si>
  <si>
    <t>Indicator 1.1.3:</t>
  </si>
  <si>
    <t xml:space="preserve">Number of people equipped to follow epidemiological guidelines on COVID-19 prevention in schools/preschools, thus being able to participate in </t>
  </si>
  <si>
    <t>Continuity of learning in BiH is supported for all vulnerable children and youth, girls and boys equally</t>
  </si>
  <si>
    <t xml:space="preserve"> Percentage of education authorities capacitated for quality real time monitoring of school closure impact on children’s learning and well-being </t>
  </si>
  <si>
    <t>Number of children able to continue schooling in case of school closure, disaggregated by sex and age</t>
  </si>
  <si>
    <t>Outcome 2</t>
  </si>
  <si>
    <t>Resources and capacities of education systems strengthened to provide e-learning and blended learning for all</t>
  </si>
  <si>
    <t>Output 2.1</t>
  </si>
  <si>
    <t>Indicator  2.1.1:</t>
  </si>
  <si>
    <t xml:space="preserve"> Education authorities are supported to implement quality inclusive e-learning and blended learning approaches</t>
  </si>
  <si>
    <t xml:space="preserve">Percentage of education authorities with new knowledge on advantages and shortfalls in providing quality e-learning and blended learning delivery </t>
  </si>
  <si>
    <t>Indicator 2.1.2:</t>
  </si>
  <si>
    <t>Standards/guidelines for quality inclusive blended learning developed (Y-N)</t>
  </si>
  <si>
    <t>Standards/guidelines for quality inclusive blended learning developed</t>
  </si>
  <si>
    <t>Indicator 2.1.3:</t>
  </si>
  <si>
    <t>Indicator 2.1.4:</t>
  </si>
  <si>
    <t>Indicator 2.1.5:</t>
  </si>
  <si>
    <t>Output 2.2</t>
  </si>
  <si>
    <t>Indicator  2.2.1:</t>
  </si>
  <si>
    <t>Indicator 2.2.2:</t>
  </si>
  <si>
    <t>Analysis conducted</t>
  </si>
  <si>
    <t>4250 (at least 2890 women)</t>
  </si>
  <si>
    <t>Indicator 2.2.3:</t>
  </si>
  <si>
    <t>Outcome 3</t>
  </si>
  <si>
    <t>Management systems of TVET authorities and TVET teachers' skills improved for knowledge transfer</t>
  </si>
  <si>
    <t>Output 3.1</t>
  </si>
  <si>
    <t>Indicator  3.1.1:</t>
  </si>
  <si>
    <t>Indicator 3.1.2:</t>
  </si>
  <si>
    <t>Indicator  3.1.3:</t>
  </si>
  <si>
    <t>Indicator  3.1.4:</t>
  </si>
  <si>
    <r>
      <t>7,090</t>
    </r>
    <r>
      <rPr>
        <sz val="12"/>
        <color theme="1"/>
        <rFont val="Calibri Light"/>
        <family val="2"/>
      </rPr>
      <t xml:space="preserve"> hygiene packages distributed to 158,411 primary and secondary school students.</t>
    </r>
  </si>
  <si>
    <t>259,950 children were targeted via online education in pre-school and early elementary school.
229 laptops will reach schools; the measurement of this indicator was for the school coverage. 26 types of assistive technologies will reach children with disabilities in their schools.
Ministry of Education of Una-Sana Canton already initiated the purchase od additional laptops in the value of 250,000 EUR.</t>
  </si>
  <si>
    <t>This indicator was not properly set; The purchase of laptops for schools was the optimum approach for most-efficient use of resources for devices. Government partners followed the same principle and purchased additional laptops in the amount of 250,000 EUR (Una-Sana Canton).
Coverage of students without laptops is available through Assessments in the sector of Education and currently represent at 25% ratio, or roughly 1 in 4 students is without a personal laptop.</t>
  </si>
  <si>
    <t>69 (39 F)</t>
  </si>
  <si>
    <t>Training reports</t>
  </si>
  <si>
    <t>More people came for trainings</t>
  </si>
  <si>
    <t>The approach to Real-time monitoring activity led by volunteers supporting educational authorities, covered all communities in two cantons, thus fully covering all municipalities in Una-Sana and West-Herzegovina canton.</t>
  </si>
  <si>
    <t>Yes</t>
  </si>
  <si>
    <t>79% of women were trained</t>
  </si>
  <si>
    <t>Project reports</t>
  </si>
  <si>
    <t>4,041 (3,174 women) attendance rate (2,065 total number of teachers, 1061 women)</t>
  </si>
  <si>
    <t>Some participants were overlapping in various trainings, hence the numbers as per the table.</t>
  </si>
  <si>
    <t>Project attendance reports</t>
  </si>
  <si>
    <t>yes</t>
  </si>
  <si>
    <t>6 occupations in the e-learning course on “E-Lab: Modular content creation and Digital TVET” (development of multi-media materials). 3 of these occupations were selected for conducting skills needs anticipation exercises. A methodology was developed and focus groups with TVET schools and companies were carried out</t>
  </si>
  <si>
    <t>project reports</t>
  </si>
  <si>
    <t>47 (23 male and 24 female) signed up for the e-learning course on “E-Lab: Modular content creation and Digital TVET” participated. 23 attended the whole course.
57 (24 male, 33 female) received counselling on digitalizing TVET curricula.
156 (109 female and 47 male) trained on improving the quality of E-learning in TVET.</t>
  </si>
  <si>
    <r>
      <t>All three administrative areas mainstreamed the career guidance materials in all of their 9</t>
    </r>
    <r>
      <rPr>
        <vertAlign val="superscript"/>
        <sz val="12"/>
        <color theme="1"/>
        <rFont val="Calibri Light"/>
        <family val="2"/>
      </rPr>
      <t>th</t>
    </r>
    <r>
      <rPr>
        <sz val="12"/>
        <color theme="1"/>
        <rFont val="Calibri Light"/>
        <family val="2"/>
      </rPr>
      <t xml:space="preserve"> grade school classes, to discuss gender-stereotypes in the labour market and STEM career choices.</t>
    </r>
  </si>
  <si>
    <t>Number of education government officials trained for effective and efficient information management system running, disaggregated by sex</t>
  </si>
  <si>
    <t>Number of community volunteering activities which contribute to improving e-learning and blended learning</t>
  </si>
  <si>
    <t>Percentage of education authorities with resources to capacitated to prevent online gender-based violence</t>
  </si>
  <si>
    <t>Teachers (women 68%) are empowered and have enhanced capacities for delivering quality e-learning and blended learning</t>
  </si>
  <si>
    <t xml:space="preserve">Number of teachers with increased capabilities to teach online, disaggregated by sex and type of training </t>
  </si>
  <si>
    <t>Analysis of the impact of school closure on female teachers' health and wellbeing completed (Y-N)</t>
  </si>
  <si>
    <t>Technical and Vocational Education and Training (TVET) authorities have enhanced capacities for delivering quality TVET e-learning and blended learning, including enhanced capacities for TVET teachers and instructors</t>
  </si>
  <si>
    <t>Standards/guidelines for TVET quality inclusive blended learning developed (Y-N)</t>
  </si>
  <si>
    <t xml:space="preserve"> Standards/guidelines for TVET quality inclusive blended learning developed</t>
  </si>
  <si>
    <t>Number of key TVET occupations with blended and e-learning training plans and multi-media e-learning materials</t>
  </si>
  <si>
    <t xml:space="preserve"> Number of TVET providers, teachers and instructors who improved their e-teaching practices, disaggregated by sex</t>
  </si>
  <si>
    <t xml:space="preserve"> </t>
  </si>
  <si>
    <t xml:space="preserve">Twitter account has numerous testimonials from differenct activities.Please visit @ReimagineEduBH on Twitter </t>
  </si>
  <si>
    <t>Overall project documentation including annexes as mentioned prove the project contributed to the outcome.</t>
  </si>
  <si>
    <t>Distributions lists as per project internal documentation.</t>
  </si>
  <si>
    <t xml:space="preserve">Increase </t>
  </si>
  <si>
    <t>Project reports/annexes/studies</t>
  </si>
  <si>
    <t>Available on website of Ministry of Civil Affairs BiH</t>
  </si>
  <si>
    <t>Attendance reports</t>
  </si>
  <si>
    <t>Project and Ministry od Education data</t>
  </si>
  <si>
    <t>This activity was undertaken in parallel UNICEF project prior to the start of this project. As such, materials have been developed and dissaminated. Technical project board was duly informed. Links to materials are available in project repository of Knowledge products and data</t>
  </si>
  <si>
    <t>Project reports/actual document</t>
  </si>
  <si>
    <t>Project reports/actual documents</t>
  </si>
  <si>
    <t>By looking at aggreate information, the project contributed to the achievement of this outcome.</t>
  </si>
  <si>
    <t>Overall project achievements are in line with the contribution to this outcome.</t>
  </si>
  <si>
    <t>Project reports/attendance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</si>
</sst>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u/>
      <sz val="11"/>
      <color theme="10"/>
      <name val="Calibri"/>
      <family val="2"/>
      <scheme val="minor"/>
    </font>
    <font>
      <sz val="10"/>
      <color theme="1"/>
      <name val="Arial"/>
      <family val="2"/>
    </font>
    <font>
      <b/>
      <sz val="10"/>
      <color theme="1"/>
      <name val="Arial"/>
      <family val="2"/>
    </font>
    <font>
      <b/>
      <sz val="12"/>
      <color theme="1"/>
      <name val="Arial"/>
      <family val="2"/>
    </font>
    <font>
      <i/>
      <sz val="10"/>
      <color theme="1"/>
      <name val="Arial"/>
      <family val="2"/>
    </font>
    <font>
      <i/>
      <sz val="8"/>
      <color theme="1"/>
      <name val="Arial"/>
      <family val="2"/>
    </font>
    <font>
      <i/>
      <u/>
      <sz val="8"/>
      <color theme="10"/>
      <name val="Calibri"/>
      <family val="2"/>
      <scheme val="minor"/>
    </font>
    <font>
      <sz val="11"/>
      <color theme="1"/>
      <name val="Arial"/>
      <family val="2"/>
    </font>
    <font>
      <sz val="8"/>
      <color theme="1"/>
      <name val="Arial"/>
      <family val="2"/>
    </font>
    <font>
      <b/>
      <sz val="8"/>
      <color theme="1"/>
      <name val="Arial"/>
      <family val="2"/>
    </font>
    <font>
      <b/>
      <sz val="11"/>
      <color theme="1"/>
      <name val="Arial"/>
      <family val="2"/>
    </font>
    <font>
      <i/>
      <sz val="11"/>
      <color theme="1"/>
      <name val="Arial"/>
      <family val="2"/>
    </font>
    <font>
      <b/>
      <u/>
      <sz val="11"/>
      <color theme="10"/>
      <name val="Arial"/>
      <family val="2"/>
    </font>
    <font>
      <b/>
      <sz val="11"/>
      <color theme="1"/>
      <name val="Calibri"/>
      <family val="2"/>
      <scheme val="minor"/>
    </font>
    <font>
      <b/>
      <sz val="13"/>
      <color theme="1"/>
      <name val="Calibri"/>
      <family val="2"/>
      <scheme val="minor"/>
    </font>
    <font>
      <u/>
      <sz val="8"/>
      <color rgb="FF0070C0"/>
      <name val="Arial"/>
      <family val="2"/>
    </font>
    <font>
      <b/>
      <sz val="14"/>
      <color theme="1"/>
      <name val="Arial"/>
      <family val="2"/>
    </font>
    <font>
      <b/>
      <u/>
      <sz val="14"/>
      <color theme="1"/>
      <name val="Arial"/>
      <family val="2"/>
    </font>
    <font>
      <b/>
      <sz val="16"/>
      <color theme="1"/>
      <name val="Arial"/>
      <family val="2"/>
    </font>
    <font>
      <sz val="11"/>
      <color rgb="FF00B0F0"/>
      <name val="Calibri"/>
      <family val="2"/>
      <scheme val="minor"/>
    </font>
    <font>
      <b/>
      <sz val="8"/>
      <color rgb="FFFF0000"/>
      <name val="Arial"/>
      <family val="2"/>
    </font>
    <font>
      <b/>
      <i/>
      <sz val="16"/>
      <color theme="1"/>
      <name val="Arial"/>
      <family val="2"/>
    </font>
    <font>
      <sz val="12"/>
      <color theme="1"/>
      <name val="Calibri Light"/>
      <family val="2"/>
    </font>
    <font>
      <b/>
      <sz val="12"/>
      <color theme="1"/>
      <name val="Calibri Light"/>
      <family val="2"/>
    </font>
    <font>
      <sz val="8"/>
      <color theme="1"/>
      <name val="Ariel"/>
    </font>
    <font>
      <b/>
      <sz val="8"/>
      <color theme="1"/>
      <name val="Ariel"/>
    </font>
    <font>
      <vertAlign val="superscript"/>
      <sz val="12"/>
      <color theme="1"/>
      <name val="Calibri Light"/>
      <family val="2"/>
    </font>
  </fonts>
  <fills count="8">
    <fill>
      <patternFill patternType="none"/>
    </fill>
    <fill>
      <patternFill patternType="gray125"/>
    </fill>
    <fill>
      <patternFill patternType="solid">
        <fgColor rgb="FFF3F3F3"/>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thin">
        <color indexed="64"/>
      </bottom>
      <diagonal/>
    </border>
    <border>
      <left style="medium">
        <color indexed="64"/>
      </left>
      <right style="medium">
        <color rgb="FF000000"/>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rgb="FF000000"/>
      </right>
      <top/>
      <bottom style="medium">
        <color indexed="64"/>
      </bottom>
      <diagonal/>
    </border>
    <border>
      <left style="thin">
        <color indexed="64"/>
      </left>
      <right style="thin">
        <color indexed="64"/>
      </right>
      <top style="thin">
        <color indexed="64"/>
      </top>
      <bottom/>
      <diagonal/>
    </border>
    <border>
      <left/>
      <right style="medium">
        <color rgb="FF000000"/>
      </right>
      <top style="medium">
        <color indexed="64"/>
      </top>
      <bottom/>
      <diagonal/>
    </border>
    <border>
      <left/>
      <right style="thin">
        <color indexed="64"/>
      </right>
      <top style="thin">
        <color indexed="64"/>
      </top>
      <bottom style="thin">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thin">
        <color indexed="64"/>
      </left>
      <right style="thin">
        <color indexed="64"/>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style="medium">
        <color theme="1"/>
      </top>
      <bottom style="medium">
        <color theme="1"/>
      </bottom>
      <diagonal/>
    </border>
    <border>
      <left/>
      <right style="thin">
        <color indexed="64"/>
      </right>
      <top style="medium">
        <color theme="1"/>
      </top>
      <bottom style="medium">
        <color theme="1"/>
      </bottom>
      <diagonal/>
    </border>
    <border>
      <left/>
      <right style="medium">
        <color theme="1"/>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theme="1"/>
      </top>
      <bottom style="thin">
        <color indexed="64"/>
      </bottom>
      <diagonal/>
    </border>
    <border>
      <left style="thin">
        <color indexed="64"/>
      </left>
      <right/>
      <top style="thin">
        <color indexed="64"/>
      </top>
      <bottom style="medium">
        <color theme="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theme="1"/>
      </top>
      <bottom style="medium">
        <color theme="1"/>
      </bottom>
      <diagonal/>
    </border>
    <border>
      <left/>
      <right/>
      <top/>
      <bottom style="medium">
        <color theme="1"/>
      </bottom>
      <diagonal/>
    </border>
    <border>
      <left style="medium">
        <color rgb="FF000000"/>
      </left>
      <right style="medium">
        <color rgb="FF000000"/>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59">
    <xf numFmtId="0" fontId="0" fillId="0" borderId="0" xfId="0"/>
    <xf numFmtId="0" fontId="0" fillId="0" borderId="0" xfId="0" applyAlignment="1">
      <alignment wrapText="1"/>
    </xf>
    <xf numFmtId="0" fontId="6" fillId="0" borderId="0" xfId="0" applyFont="1" applyAlignment="1">
      <alignment vertical="center" wrapText="1"/>
    </xf>
    <xf numFmtId="0" fontId="7" fillId="0" borderId="0" xfId="1"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wrapText="1"/>
    </xf>
    <xf numFmtId="0" fontId="2" fillId="0" borderId="3" xfId="0" applyFont="1" applyBorder="1" applyAlignment="1">
      <alignment wrapText="1"/>
    </xf>
    <xf numFmtId="0" fontId="1" fillId="0" borderId="0" xfId="1" applyAlignment="1">
      <alignment wrapText="1"/>
    </xf>
    <xf numFmtId="0" fontId="8" fillId="0" borderId="0" xfId="0" applyFont="1"/>
    <xf numFmtId="0" fontId="4"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vertical="center" wrapText="1"/>
    </xf>
    <xf numFmtId="0" fontId="8" fillId="0" borderId="0" xfId="0" applyFont="1" applyAlignment="1">
      <alignment vertical="center" wrapText="1"/>
    </xf>
    <xf numFmtId="0" fontId="13" fillId="0" borderId="0" xfId="1" applyFont="1" applyAlignment="1">
      <alignment horizontal="left" vertical="center" wrapText="1"/>
    </xf>
    <xf numFmtId="0" fontId="9" fillId="0" borderId="0" xfId="0" applyFont="1"/>
    <xf numFmtId="0" fontId="0" fillId="0" borderId="3" xfId="0" applyBorder="1" applyAlignment="1">
      <alignment wrapText="1"/>
    </xf>
    <xf numFmtId="0" fontId="0" fillId="0" borderId="3" xfId="0" applyBorder="1" applyAlignment="1">
      <alignment horizontal="left" wrapText="1"/>
    </xf>
    <xf numFmtId="0" fontId="0" fillId="0" borderId="5" xfId="0" applyBorder="1"/>
    <xf numFmtId="0" fontId="0" fillId="0" borderId="6" xfId="0" applyBorder="1"/>
    <xf numFmtId="0" fontId="14" fillId="5" borderId="1" xfId="0" applyFont="1" applyFill="1" applyBorder="1"/>
    <xf numFmtId="0" fontId="14" fillId="5" borderId="2" xfId="0" applyFont="1" applyFill="1" applyBorder="1"/>
    <xf numFmtId="0" fontId="16" fillId="0" borderId="0" xfId="1" applyFont="1"/>
    <xf numFmtId="0" fontId="8" fillId="0" borderId="0" xfId="0" applyFont="1" applyAlignment="1">
      <alignment horizontal="left" vertical="center" wrapText="1"/>
    </xf>
    <xf numFmtId="0" fontId="9" fillId="0" borderId="0" xfId="0" applyFont="1" applyAlignment="1">
      <alignment horizontal="left" vertical="center"/>
    </xf>
    <xf numFmtId="0" fontId="14" fillId="0" borderId="4" xfId="0" applyFont="1" applyBorder="1"/>
    <xf numFmtId="0" fontId="14" fillId="0" borderId="4" xfId="0" applyFont="1" applyBorder="1" applyAlignment="1">
      <alignment vertical="center"/>
    </xf>
    <xf numFmtId="0" fontId="4" fillId="0" borderId="8" xfId="0" applyFont="1" applyBorder="1"/>
    <xf numFmtId="0" fontId="8" fillId="0" borderId="11" xfId="0" applyFont="1" applyBorder="1"/>
    <xf numFmtId="0" fontId="8" fillId="0" borderId="12" xfId="0" applyFont="1" applyBorder="1" applyAlignment="1">
      <alignment horizontal="justify" vertical="center" wrapText="1"/>
    </xf>
    <xf numFmtId="0" fontId="11" fillId="0" borderId="25"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horizontal="justify" vertical="center" wrapText="1"/>
    </xf>
    <xf numFmtId="0" fontId="8" fillId="0" borderId="0" xfId="0" applyFont="1" applyProtection="1">
      <protection locked="0"/>
    </xf>
    <xf numFmtId="0" fontId="9" fillId="0" borderId="0" xfId="0" applyFont="1" applyAlignment="1">
      <alignment horizontal="left" vertical="center" wrapText="1"/>
    </xf>
    <xf numFmtId="0" fontId="9" fillId="0" borderId="0" xfId="0" applyFont="1" applyAlignment="1">
      <alignment vertical="center" wrapText="1"/>
    </xf>
    <xf numFmtId="0" fontId="0" fillId="0" borderId="4" xfId="0" applyBorder="1"/>
    <xf numFmtId="0" fontId="14" fillId="0" borderId="3" xfId="0" applyFont="1" applyBorder="1"/>
    <xf numFmtId="0" fontId="14" fillId="0" borderId="9" xfId="0" applyFont="1" applyBorder="1" applyAlignment="1">
      <alignment vertical="center"/>
    </xf>
    <xf numFmtId="0" fontId="17" fillId="0" borderId="0" xfId="0" applyFont="1" applyAlignment="1" applyProtection="1">
      <alignment horizontal="left"/>
      <protection locked="0"/>
    </xf>
    <xf numFmtId="0" fontId="8" fillId="0" borderId="10" xfId="0" applyFont="1" applyBorder="1" applyAlignment="1" applyProtection="1">
      <alignment horizontal="justify" vertical="center" wrapText="1"/>
      <protection locked="0"/>
    </xf>
    <xf numFmtId="0" fontId="17" fillId="0" borderId="28" xfId="0" applyFont="1" applyBorder="1" applyAlignment="1">
      <alignment vertical="center" wrapText="1"/>
    </xf>
    <xf numFmtId="0" fontId="11" fillId="0" borderId="12" xfId="0" applyFont="1" applyBorder="1" applyAlignment="1">
      <alignment horizontal="center" vertical="center" wrapText="1"/>
    </xf>
    <xf numFmtId="0" fontId="4" fillId="0" borderId="28" xfId="0" applyFont="1" applyBorder="1" applyAlignment="1">
      <alignment vertical="center" wrapText="1"/>
    </xf>
    <xf numFmtId="0" fontId="11" fillId="0" borderId="31" xfId="0" applyFont="1" applyBorder="1" applyAlignment="1">
      <alignment vertical="center" wrapText="1"/>
    </xf>
    <xf numFmtId="0" fontId="8" fillId="0" borderId="12" xfId="0"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vertical="center" wrapText="1"/>
    </xf>
    <xf numFmtId="0" fontId="11" fillId="0" borderId="27" xfId="0" applyFont="1" applyBorder="1" applyAlignment="1">
      <alignment vertical="center" wrapText="1"/>
    </xf>
    <xf numFmtId="0" fontId="8" fillId="0" borderId="13" xfId="0" applyFont="1" applyBorder="1" applyAlignment="1">
      <alignment vertical="center" wrapText="1"/>
    </xf>
    <xf numFmtId="0" fontId="8" fillId="0" borderId="19" xfId="0" applyFont="1" applyBorder="1" applyAlignment="1">
      <alignment vertical="center" wrapText="1"/>
    </xf>
    <xf numFmtId="0" fontId="11" fillId="0" borderId="28" xfId="0" applyFont="1" applyBorder="1" applyAlignment="1">
      <alignment vertical="center" wrapText="1"/>
    </xf>
    <xf numFmtId="0" fontId="8" fillId="0" borderId="2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22"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lignment horizontal="justify" vertical="center" wrapText="1"/>
    </xf>
    <xf numFmtId="0" fontId="8" fillId="0" borderId="6" xfId="0" applyFont="1" applyBorder="1" applyAlignment="1">
      <alignment horizontal="justify" vertical="center" wrapText="1"/>
    </xf>
    <xf numFmtId="0" fontId="18" fillId="6" borderId="16" xfId="0" applyFont="1" applyFill="1" applyBorder="1" applyAlignment="1" applyProtection="1">
      <alignment horizontal="center" vertical="center" wrapText="1"/>
      <protection locked="0"/>
    </xf>
    <xf numFmtId="0" fontId="17" fillId="6" borderId="16" xfId="0" applyFont="1" applyFill="1" applyBorder="1" applyAlignment="1" applyProtection="1">
      <alignment horizontal="center" vertical="center" wrapText="1"/>
      <protection locked="0"/>
    </xf>
    <xf numFmtId="0" fontId="17" fillId="6" borderId="2" xfId="0" applyFont="1" applyFill="1" applyBorder="1" applyAlignment="1" applyProtection="1">
      <alignment horizontal="center" vertical="center" wrapText="1"/>
      <protection locked="0"/>
    </xf>
    <xf numFmtId="0" fontId="2" fillId="0" borderId="4" xfId="0" applyFont="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8" fillId="0" borderId="13" xfId="0" applyFont="1" applyBorder="1" applyAlignment="1">
      <alignment horizontal="justify" vertical="center" wrapText="1"/>
    </xf>
    <xf numFmtId="0" fontId="8" fillId="0" borderId="42" xfId="0" applyFont="1" applyBorder="1" applyAlignment="1">
      <alignment horizontal="center" vertical="center" wrapText="1"/>
    </xf>
    <xf numFmtId="0" fontId="4" fillId="0" borderId="1" xfId="0" applyFont="1" applyBorder="1" applyAlignment="1">
      <alignment horizontal="justify" vertical="center" wrapText="1"/>
    </xf>
    <xf numFmtId="0" fontId="8" fillId="0" borderId="12" xfId="0" applyFont="1" applyBorder="1" applyAlignment="1">
      <alignment vertical="center" wrapText="1"/>
    </xf>
    <xf numFmtId="0" fontId="11" fillId="0" borderId="42" xfId="0" applyFont="1" applyBorder="1" applyAlignment="1">
      <alignment horizontal="center" vertical="center" wrapText="1"/>
    </xf>
    <xf numFmtId="0" fontId="0" fillId="0" borderId="51" xfId="0" applyBorder="1" applyAlignment="1">
      <alignment vertical="center" wrapText="1"/>
    </xf>
    <xf numFmtId="15" fontId="2" fillId="0" borderId="3" xfId="0" applyNumberFormat="1" applyFont="1" applyBorder="1" applyAlignment="1">
      <alignment vertical="center" wrapText="1"/>
    </xf>
    <xf numFmtId="49" fontId="2" fillId="0" borderId="3" xfId="0" applyNumberFormat="1" applyFont="1" applyBorder="1" applyAlignment="1">
      <alignment vertical="center" wrapText="1"/>
    </xf>
    <xf numFmtId="0" fontId="3" fillId="0" borderId="0" xfId="0" applyFont="1" applyAlignment="1">
      <alignment horizontal="center" vertical="center" wrapText="1"/>
    </xf>
    <xf numFmtId="0" fontId="0" fillId="0" borderId="8" xfId="0" applyBorder="1"/>
    <xf numFmtId="0" fontId="1" fillId="0" borderId="6" xfId="1" applyBorder="1" applyAlignment="1">
      <alignment vertical="center" wrapText="1"/>
    </xf>
    <xf numFmtId="0" fontId="23" fillId="0" borderId="0" xfId="0" applyFont="1" applyAlignment="1">
      <alignment horizontal="justify" vertical="center"/>
    </xf>
    <xf numFmtId="0" fontId="23" fillId="0" borderId="0" xfId="0" applyFont="1"/>
    <xf numFmtId="0" fontId="25" fillId="0" borderId="0" xfId="0" applyFont="1" applyAlignment="1">
      <alignment wrapText="1"/>
    </xf>
    <xf numFmtId="0" fontId="11" fillId="0" borderId="52" xfId="0" applyFont="1" applyBorder="1" applyAlignment="1">
      <alignment vertical="center" wrapText="1"/>
    </xf>
    <xf numFmtId="0" fontId="8" fillId="0" borderId="52" xfId="0" applyFont="1" applyBorder="1" applyAlignment="1">
      <alignment vertical="center" wrapText="1"/>
    </xf>
    <xf numFmtId="9" fontId="8" fillId="0" borderId="12"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0" fontId="8" fillId="0" borderId="0" xfId="0" applyFont="1" applyAlignment="1">
      <alignment horizontal="justify" vertical="center" wrapText="1"/>
    </xf>
    <xf numFmtId="0" fontId="8" fillId="0" borderId="53" xfId="0" applyFont="1" applyBorder="1" applyAlignment="1">
      <alignment vertical="center" wrapText="1"/>
    </xf>
    <xf numFmtId="0" fontId="8" fillId="0" borderId="0" xfId="0" applyFont="1" applyAlignment="1" applyProtection="1">
      <alignment wrapText="1"/>
      <protection locked="0"/>
    </xf>
    <xf numFmtId="0" fontId="8" fillId="0" borderId="0" xfId="0" applyFont="1" applyAlignment="1" applyProtection="1">
      <alignment horizontal="left" wrapText="1"/>
      <protection locked="0"/>
    </xf>
    <xf numFmtId="0" fontId="18" fillId="6" borderId="16" xfId="0" applyFont="1" applyFill="1" applyBorder="1" applyAlignment="1" applyProtection="1">
      <alignment horizontal="left" vertical="center" wrapText="1"/>
      <protection locked="0"/>
    </xf>
    <xf numFmtId="0" fontId="11" fillId="0" borderId="12" xfId="0" applyFont="1" applyBorder="1" applyAlignment="1">
      <alignment horizontal="left" vertical="center" wrapText="1"/>
    </xf>
    <xf numFmtId="0" fontId="8" fillId="0" borderId="12" xfId="0" applyFont="1" applyBorder="1" applyAlignment="1">
      <alignment horizontal="left" vertical="center" wrapText="1"/>
    </xf>
    <xf numFmtId="9" fontId="8" fillId="0" borderId="12" xfId="0" applyNumberFormat="1" applyFont="1" applyBorder="1" applyAlignment="1">
      <alignment horizontal="left" vertical="center" wrapText="1"/>
    </xf>
    <xf numFmtId="9" fontId="11" fillId="0" borderId="12" xfId="0" applyNumberFormat="1" applyFont="1" applyBorder="1" applyAlignment="1">
      <alignment horizontal="left" vertical="center" wrapText="1"/>
    </xf>
    <xf numFmtId="9" fontId="11" fillId="0" borderId="34" xfId="0" applyNumberFormat="1" applyFont="1" applyBorder="1" applyAlignment="1">
      <alignment horizontal="left" vertical="center" wrapText="1"/>
    </xf>
    <xf numFmtId="0" fontId="8" fillId="0" borderId="22" xfId="0" applyFont="1" applyBorder="1" applyAlignment="1">
      <alignment horizontal="left" vertical="center" wrapText="1"/>
    </xf>
    <xf numFmtId="0" fontId="8" fillId="0" borderId="15" xfId="0" applyFont="1" applyBorder="1" applyAlignment="1">
      <alignment horizontal="left" vertical="center" wrapText="1"/>
    </xf>
    <xf numFmtId="0" fontId="8" fillId="0" borderId="27" xfId="0" applyFont="1" applyBorder="1" applyAlignment="1">
      <alignment horizontal="left" vertical="center" wrapText="1"/>
    </xf>
    <xf numFmtId="0" fontId="11" fillId="0" borderId="29" xfId="0" applyFont="1" applyBorder="1" applyAlignment="1">
      <alignment horizontal="left" vertical="center" wrapText="1"/>
    </xf>
    <xf numFmtId="0" fontId="11" fillId="0" borderId="34" xfId="0" applyFont="1" applyBorder="1" applyAlignment="1">
      <alignment horizontal="left" vertical="center" wrapText="1"/>
    </xf>
    <xf numFmtId="0" fontId="8" fillId="0" borderId="36" xfId="0" applyFont="1" applyBorder="1" applyAlignment="1">
      <alignment horizontal="left" vertical="center" wrapText="1"/>
    </xf>
    <xf numFmtId="0" fontId="0" fillId="0" borderId="40" xfId="0" applyBorder="1" applyAlignment="1">
      <alignment horizontal="left" vertical="center" wrapText="1"/>
    </xf>
    <xf numFmtId="0" fontId="8" fillId="0" borderId="0" xfId="0" applyFont="1" applyAlignment="1">
      <alignment horizontal="left" wrapText="1"/>
    </xf>
    <xf numFmtId="0" fontId="11" fillId="0" borderId="52" xfId="0" applyFont="1" applyBorder="1" applyAlignment="1">
      <alignment horizontal="left" vertical="center" wrapText="1"/>
    </xf>
    <xf numFmtId="9" fontId="8" fillId="0" borderId="0" xfId="0" applyNumberFormat="1" applyFont="1" applyAlignment="1">
      <alignment horizontal="left" wrapText="1"/>
    </xf>
    <xf numFmtId="0" fontId="8" fillId="0" borderId="52" xfId="0" applyFont="1" applyBorder="1" applyAlignment="1">
      <alignment horizontal="left" vertical="center" wrapText="1"/>
    </xf>
    <xf numFmtId="0" fontId="8" fillId="0" borderId="0" xfId="0" applyFont="1" applyAlignment="1" applyProtection="1">
      <alignment horizontal="left"/>
      <protection locked="0"/>
    </xf>
    <xf numFmtId="0" fontId="8" fillId="0" borderId="23" xfId="0" applyFont="1" applyBorder="1" applyAlignment="1">
      <alignment horizontal="left" vertical="center" wrapText="1"/>
    </xf>
    <xf numFmtId="0" fontId="11" fillId="0" borderId="21" xfId="0" applyFont="1" applyBorder="1" applyAlignment="1">
      <alignment horizontal="left" vertical="center" wrapText="1"/>
    </xf>
    <xf numFmtId="0" fontId="8" fillId="0" borderId="29" xfId="0" applyFont="1" applyBorder="1" applyAlignment="1">
      <alignment horizontal="left" vertical="center" wrapText="1"/>
    </xf>
    <xf numFmtId="0" fontId="24" fillId="0" borderId="0" xfId="0" applyFont="1" applyAlignment="1">
      <alignment horizontal="left" vertical="center"/>
    </xf>
    <xf numFmtId="0" fontId="8" fillId="0" borderId="0" xfId="0" applyFont="1" applyAlignment="1">
      <alignment horizontal="left"/>
    </xf>
    <xf numFmtId="9" fontId="8" fillId="0" borderId="0" xfId="0" applyNumberFormat="1" applyFont="1" applyAlignment="1">
      <alignment horizontal="left"/>
    </xf>
    <xf numFmtId="0" fontId="4" fillId="0" borderId="24" xfId="0" applyFont="1" applyBorder="1" applyAlignment="1">
      <alignment horizontal="left" vertical="center" wrapText="1"/>
    </xf>
    <xf numFmtId="0" fontId="11" fillId="0" borderId="43" xfId="0" applyFont="1" applyBorder="1" applyAlignment="1">
      <alignment horizontal="left" vertical="center" wrapText="1"/>
    </xf>
    <xf numFmtId="0" fontId="8"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8" fillId="0" borderId="46" xfId="0" applyFont="1" applyBorder="1" applyAlignment="1">
      <alignment horizontal="left" vertical="center" wrapText="1"/>
    </xf>
    <xf numFmtId="0" fontId="11" fillId="0" borderId="47" xfId="0" applyFont="1" applyBorder="1" applyAlignment="1">
      <alignment horizontal="left" vertical="center" wrapText="1"/>
    </xf>
    <xf numFmtId="0" fontId="8" fillId="0" borderId="45"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30" xfId="0" applyFont="1" applyBorder="1" applyAlignment="1">
      <alignment horizontal="left" vertical="center" wrapText="1"/>
    </xf>
    <xf numFmtId="0" fontId="8" fillId="0" borderId="32" xfId="0" applyFont="1" applyBorder="1" applyAlignment="1">
      <alignment horizontal="left" vertical="center" wrapText="1"/>
    </xf>
    <xf numFmtId="0" fontId="11" fillId="0" borderId="35" xfId="0" applyFont="1" applyBorder="1" applyAlignment="1">
      <alignment horizontal="left" vertical="center" wrapText="1"/>
    </xf>
    <xf numFmtId="0" fontId="8" fillId="0" borderId="50" xfId="0" applyFont="1" applyBorder="1" applyAlignment="1">
      <alignment horizontal="left" vertical="center" wrapText="1"/>
    </xf>
    <xf numFmtId="0" fontId="11" fillId="0" borderId="0" xfId="0" applyFont="1" applyAlignment="1">
      <alignment horizontal="left" wrapText="1"/>
    </xf>
    <xf numFmtId="0" fontId="12" fillId="7" borderId="0" xfId="0" applyFont="1" applyFill="1" applyAlignment="1">
      <alignment vertical="center" wrapText="1"/>
    </xf>
    <xf numFmtId="0" fontId="23" fillId="0" borderId="0" xfId="0" applyFont="1" applyAlignment="1">
      <alignment horizontal="left"/>
    </xf>
    <xf numFmtId="0" fontId="23" fillId="0" borderId="0" xfId="0" applyFont="1" applyAlignment="1">
      <alignment wrapText="1"/>
    </xf>
    <xf numFmtId="0" fontId="15" fillId="4" borderId="1" xfId="0" applyFont="1" applyFill="1" applyBorder="1" applyAlignment="1">
      <alignment horizontal="center"/>
    </xf>
    <xf numFmtId="0" fontId="15" fillId="4" borderId="2" xfId="0" applyFont="1" applyFill="1" applyBorder="1" applyAlignment="1">
      <alignment horizontal="center"/>
    </xf>
    <xf numFmtId="0" fontId="9"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vertical="center" wrapText="1"/>
    </xf>
    <xf numFmtId="0" fontId="19" fillId="0" borderId="0" xfId="0" applyFont="1" applyAlignment="1" applyProtection="1">
      <alignment horizontal="center" vertical="center" wrapText="1"/>
      <protection locked="0"/>
    </xf>
    <xf numFmtId="0" fontId="8" fillId="0" borderId="16"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215900</xdr:rowOff>
    </xdr:from>
    <xdr:ext cx="380423" cy="7320395"/>
    <xdr:sp macro="" textlink="">
      <xdr:nvSpPr>
        <xdr:cNvPr id="4098" name="Text Box 2">
          <a:extLst>
            <a:ext uri="{FF2B5EF4-FFF2-40B4-BE49-F238E27FC236}">
              <a16:creationId xmlns:a16="http://schemas.microsoft.com/office/drawing/2014/main" id="{3554380F-0031-484D-B936-A14A34DAB4F9}"/>
            </a:ext>
          </a:extLst>
        </xdr:cNvPr>
        <xdr:cNvSpPr txBox="1">
          <a:spLocks noChangeArrowheads="1"/>
        </xdr:cNvSpPr>
      </xdr:nvSpPr>
      <xdr:spPr bwMode="auto">
        <a:xfrm>
          <a:off x="0" y="6343650"/>
          <a:ext cx="381000" cy="732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vert270" wrap="none" lIns="91440" tIns="45720" rIns="91440" bIns="45720" anchor="t" upright="1">
          <a:spAutoFit/>
        </a:bodyPr>
        <a:lstStyle/>
        <a:p>
          <a:pPr algn="r" rtl="0">
            <a:defRPr sz="1000"/>
          </a:pPr>
          <a:r>
            <a:rPr lang="en-US" sz="1200" b="1" i="0" u="none" strike="noStrike" baseline="0">
              <a:solidFill>
                <a:srgbClr val="FFFFFF"/>
              </a:solidFill>
              <a:latin typeface="Calibri Light"/>
              <a:cs typeface="Calibri Light"/>
            </a:rPr>
            <a:t>Reimagining Education for Marginalized Girls and Boys during and post COVID-19 in Bosnia and Herzegovina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82550</xdr:colOff>
      <xdr:row>16</xdr:row>
      <xdr:rowOff>19050</xdr:rowOff>
    </xdr:from>
    <xdr:to>
      <xdr:col>0</xdr:col>
      <xdr:colOff>2730500</xdr:colOff>
      <xdr:row>30</xdr:row>
      <xdr:rowOff>95250</xdr:rowOff>
    </xdr:to>
    <xdr:pic>
      <xdr:nvPicPr>
        <xdr:cNvPr id="4" name="Picture 1">
          <a:extLst>
            <a:ext uri="{FF2B5EF4-FFF2-40B4-BE49-F238E27FC236}">
              <a16:creationId xmlns:a16="http://schemas.microsoft.com/office/drawing/2014/main" id="{967B0B42-F490-4032-A4F2-F058EDA29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92" t="3093" r="1550"/>
        <a:stretch>
          <a:fillRect/>
        </a:stretch>
      </xdr:blipFill>
      <xdr:spPr bwMode="auto">
        <a:xfrm>
          <a:off x="82550" y="3232150"/>
          <a:ext cx="2647950" cy="265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3086100</xdr:colOff>
      <xdr:row>16</xdr:row>
      <xdr:rowOff>0</xdr:rowOff>
    </xdr:from>
    <xdr:to>
      <xdr:col>0</xdr:col>
      <xdr:colOff>5708650</xdr:colOff>
      <xdr:row>30</xdr:row>
      <xdr:rowOff>63500</xdr:rowOff>
    </xdr:to>
    <xdr:pic>
      <xdr:nvPicPr>
        <xdr:cNvPr id="5" name="Picture 1">
          <a:extLst>
            <a:ext uri="{FF2B5EF4-FFF2-40B4-BE49-F238E27FC236}">
              <a16:creationId xmlns:a16="http://schemas.microsoft.com/office/drawing/2014/main" id="{52041B1A-7FE8-4E40-B4F9-B04085608F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039" r="2100" b="1299"/>
        <a:stretch>
          <a:fillRect/>
        </a:stretch>
      </xdr:blipFill>
      <xdr:spPr bwMode="auto">
        <a:xfrm>
          <a:off x="3086100" y="3213100"/>
          <a:ext cx="2622550" cy="264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cdonaldi@un.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TargetMode="External"/><Relationship Id="rId2" Type="http://schemas.openxmlformats.org/officeDocument/2006/relationships/hyperlink" Target="file://C:\Users\ASEFEROVIC\AppData\Local\Microsoft\Windows\INetCache\maria.herrera\AppData\Local\AppData\Local\AppData\Local\Microsoft\Windows\INetCache\Content.Outlook\AppData\Local\Microsoft\Windows\AppData\Local\Microsoft\olga.aleshina\AppData\Local\Microsoft\covid19mptfcall1\Shared%20Documents\Forms\AllItems.aspx" TargetMode="External"/><Relationship Id="rId1" Type="http://schemas.openxmlformats.org/officeDocument/2006/relationships/hyperlink" Target="file://C:\Users\ASEFEROVIC\AppData\Local\Microsoft\Windows\INetCache\maria.herrera\AppData\Local\AppData\Local\AppData\Local\Microsoft\Windows\INetCache\Content.Outlook\AppData\Local\Microsoft\Windows\AppData\Local\Microsoft\olga.aleshina\AppData\Local\Microsoft\covid19mptfcall1\Shared%20Documents\Forms\AllItems.aspx"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C12"/>
  <sheetViews>
    <sheetView zoomScaleNormal="100" workbookViewId="0">
      <selection activeCell="C14" sqref="C14"/>
    </sheetView>
  </sheetViews>
  <sheetFormatPr defaultColWidth="9.1796875" defaultRowHeight="14.5"/>
  <cols>
    <col min="1" max="1" width="1.54296875" customWidth="1"/>
    <col min="2" max="2" width="2.7265625" customWidth="1"/>
    <col min="3" max="3" width="113.54296875" customWidth="1"/>
  </cols>
  <sheetData>
    <row r="1" spans="2:3" ht="17">
      <c r="B1" s="134" t="s">
        <v>45</v>
      </c>
      <c r="C1" s="135"/>
    </row>
    <row r="2" spans="2:3" ht="29">
      <c r="B2" s="29">
        <v>1</v>
      </c>
      <c r="C2" s="20" t="s">
        <v>70</v>
      </c>
    </row>
    <row r="3" spans="2:3" ht="174">
      <c r="B3" s="30">
        <v>2</v>
      </c>
      <c r="C3" s="21" t="s">
        <v>65</v>
      </c>
    </row>
    <row r="4" spans="2:3" ht="29">
      <c r="B4" s="30">
        <v>3</v>
      </c>
      <c r="C4" s="20" t="s">
        <v>71</v>
      </c>
    </row>
    <row r="5" spans="2:3" ht="15" thickBot="1">
      <c r="B5" s="22"/>
      <c r="C5" s="23"/>
    </row>
    <row r="6" spans="2:3">
      <c r="B6" s="24" t="s">
        <v>46</v>
      </c>
      <c r="C6" s="25"/>
    </row>
    <row r="7" spans="2:3">
      <c r="B7" s="41"/>
      <c r="C7" s="42" t="s">
        <v>72</v>
      </c>
    </row>
    <row r="8" spans="2:3" ht="26.15" customHeight="1">
      <c r="B8" s="29">
        <v>1</v>
      </c>
      <c r="C8" s="20" t="s">
        <v>73</v>
      </c>
    </row>
    <row r="9" spans="2:3" ht="29">
      <c r="B9" s="30">
        <v>2</v>
      </c>
      <c r="C9" s="20" t="s">
        <v>77</v>
      </c>
    </row>
    <row r="10" spans="2:3">
      <c r="B10" s="30">
        <v>3</v>
      </c>
      <c r="C10" s="20" t="s">
        <v>74</v>
      </c>
    </row>
    <row r="11" spans="2:3">
      <c r="B11" s="30">
        <v>4</v>
      </c>
      <c r="C11" s="20" t="s">
        <v>75</v>
      </c>
    </row>
    <row r="12" spans="2:3" ht="15" thickBot="1">
      <c r="B12" s="43">
        <v>5</v>
      </c>
      <c r="C12" s="23" t="s">
        <v>76</v>
      </c>
    </row>
  </sheetData>
  <mergeCells count="1">
    <mergeCell ref="B1:C1"/>
  </mergeCells>
  <printOptions gridLines="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E19"/>
  <sheetViews>
    <sheetView tabSelected="1" zoomScaleNormal="100" workbookViewId="0">
      <selection activeCell="E14" sqref="E14"/>
    </sheetView>
  </sheetViews>
  <sheetFormatPr defaultRowHeight="14.5"/>
  <cols>
    <col min="1" max="1" width="15.54296875" style="8" customWidth="1"/>
    <col min="2" max="2" width="43.54296875" style="8" customWidth="1"/>
    <col min="3" max="3" width="2.54296875" style="8" customWidth="1"/>
    <col min="4" max="4" width="16.1796875" style="8" customWidth="1"/>
    <col min="5" max="5" width="40.81640625" style="8" customWidth="1"/>
  </cols>
  <sheetData>
    <row r="1" spans="1:5">
      <c r="A1" s="137" t="s">
        <v>26</v>
      </c>
      <c r="B1" s="138"/>
      <c r="C1" s="139"/>
      <c r="D1" s="140" t="s">
        <v>28</v>
      </c>
      <c r="E1" s="141"/>
    </row>
    <row r="2" spans="1:5" ht="37.5">
      <c r="A2" s="67" t="s">
        <v>33</v>
      </c>
      <c r="B2" s="6" t="s">
        <v>88</v>
      </c>
      <c r="C2" s="139"/>
      <c r="D2" s="67" t="s">
        <v>29</v>
      </c>
      <c r="E2" s="6" t="s">
        <v>89</v>
      </c>
    </row>
    <row r="3" spans="1:5" ht="38.5">
      <c r="A3" s="67" t="s">
        <v>34</v>
      </c>
      <c r="B3" s="8" t="s">
        <v>90</v>
      </c>
      <c r="C3" s="139"/>
      <c r="D3" s="1" t="s">
        <v>41</v>
      </c>
      <c r="E3" s="76">
        <v>44117</v>
      </c>
    </row>
    <row r="4" spans="1:5" ht="43.5">
      <c r="A4" s="10" t="s">
        <v>39</v>
      </c>
      <c r="B4" s="77" t="s">
        <v>91</v>
      </c>
      <c r="C4" s="139"/>
      <c r="D4" s="10" t="s">
        <v>42</v>
      </c>
      <c r="E4" s="76">
        <v>44635</v>
      </c>
    </row>
    <row r="5" spans="1:5" ht="29">
      <c r="A5" s="67" t="s">
        <v>35</v>
      </c>
      <c r="B5" s="9" t="s">
        <v>92</v>
      </c>
      <c r="C5" s="139"/>
      <c r="D5" s="10" t="s">
        <v>93</v>
      </c>
      <c r="E5" s="9" t="s">
        <v>90</v>
      </c>
    </row>
    <row r="6" spans="1:5" ht="15" thickBot="1">
      <c r="A6" s="10"/>
      <c r="B6" s="9"/>
      <c r="C6" s="139"/>
      <c r="D6"/>
      <c r="E6" s="9"/>
    </row>
    <row r="7" spans="1:5" ht="14.25" customHeight="1">
      <c r="A7" s="137" t="s">
        <v>47</v>
      </c>
      <c r="B7" s="138"/>
      <c r="C7" s="139"/>
      <c r="D7" s="137" t="s">
        <v>27</v>
      </c>
      <c r="E7" s="138"/>
    </row>
    <row r="8" spans="1:5" ht="24.4" customHeight="1">
      <c r="A8" s="142" t="s">
        <v>36</v>
      </c>
      <c r="B8" s="144" t="s">
        <v>94</v>
      </c>
      <c r="C8" s="139"/>
      <c r="D8" s="142" t="s">
        <v>37</v>
      </c>
      <c r="E8" s="144" t="s">
        <v>95</v>
      </c>
    </row>
    <row r="9" spans="1:5">
      <c r="A9" s="142"/>
      <c r="B9" s="144"/>
      <c r="C9" s="139"/>
      <c r="D9" s="142"/>
      <c r="E9" s="144"/>
    </row>
    <row r="10" spans="1:5" ht="78" customHeight="1" thickBot="1">
      <c r="A10" s="143"/>
      <c r="B10" s="145"/>
      <c r="C10" s="139"/>
      <c r="D10" s="143"/>
      <c r="E10" s="145"/>
    </row>
    <row r="11" spans="1:5" ht="14.25" customHeight="1">
      <c r="A11" s="137" t="s">
        <v>43</v>
      </c>
      <c r="B11" s="138"/>
      <c r="C11" s="78"/>
      <c r="D11" s="79"/>
      <c r="E11" s="79"/>
    </row>
    <row r="12" spans="1:5" ht="14.25" customHeight="1">
      <c r="A12" s="67" t="s">
        <v>30</v>
      </c>
      <c r="B12" s="6" t="s">
        <v>98</v>
      </c>
      <c r="C12" s="146"/>
      <c r="D12"/>
      <c r="E12"/>
    </row>
    <row r="13" spans="1:5">
      <c r="A13" s="67" t="s">
        <v>31</v>
      </c>
      <c r="B13" s="6" t="s">
        <v>99</v>
      </c>
      <c r="C13" s="146"/>
      <c r="D13"/>
      <c r="E13"/>
    </row>
    <row r="14" spans="1:5" ht="15" thickBot="1">
      <c r="A14" s="7" t="s">
        <v>32</v>
      </c>
      <c r="B14" s="80" t="s">
        <v>100</v>
      </c>
      <c r="C14" s="146"/>
      <c r="D14"/>
      <c r="E14"/>
    </row>
    <row r="15" spans="1:5">
      <c r="A15" s="79"/>
      <c r="B15" s="79"/>
      <c r="C15" s="67"/>
      <c r="D15"/>
      <c r="E15"/>
    </row>
    <row r="16" spans="1:5" ht="22.15" customHeight="1">
      <c r="A16" s="136" t="s">
        <v>38</v>
      </c>
      <c r="B16" s="136"/>
      <c r="C16" s="136"/>
      <c r="D16" s="136"/>
      <c r="E16" s="136"/>
    </row>
    <row r="17" spans="1:5">
      <c r="A17" s="136" t="s">
        <v>40</v>
      </c>
      <c r="B17" s="136"/>
      <c r="C17" s="136"/>
      <c r="D17" s="136"/>
      <c r="E17" s="136"/>
    </row>
    <row r="18" spans="1:5">
      <c r="A18" s="136" t="s">
        <v>96</v>
      </c>
      <c r="B18" s="136"/>
      <c r="C18" s="136"/>
      <c r="D18" s="136"/>
      <c r="E18" s="136"/>
    </row>
    <row r="19" spans="1:5" ht="28.9" customHeight="1">
      <c r="A19" s="136" t="s">
        <v>97</v>
      </c>
      <c r="B19" s="136"/>
      <c r="C19" s="136"/>
      <c r="D19" s="136"/>
      <c r="E19" s="136"/>
    </row>
  </sheetData>
  <mergeCells count="16">
    <mergeCell ref="A19:E19"/>
    <mergeCell ref="A1:B1"/>
    <mergeCell ref="C1:C6"/>
    <mergeCell ref="D1:E1"/>
    <mergeCell ref="A7:B7"/>
    <mergeCell ref="C7:C10"/>
    <mergeCell ref="D7:E7"/>
    <mergeCell ref="A8:A10"/>
    <mergeCell ref="B8:B10"/>
    <mergeCell ref="D8:D10"/>
    <mergeCell ref="E8:E10"/>
    <mergeCell ref="A11:B11"/>
    <mergeCell ref="C12:C14"/>
    <mergeCell ref="A16:E16"/>
    <mergeCell ref="A17:E17"/>
    <mergeCell ref="A18:E18"/>
  </mergeCells>
  <hyperlinks>
    <hyperlink ref="A4" location="ID" display="MPTF Office Project Reference Number:[2] " xr:uid="{ACE965F5-2F49-420C-AFD0-A5E29FD011A1}"/>
    <hyperlink ref="D4" location="End" display="Original End Date (dd.mm.yyyy)" xr:uid="{E575CA0D-BA6A-4C25-B355-E2BE4EEF7919}"/>
    <hyperlink ref="D5" location="Final_End" display="Current End date(dd.mm.yyyy)" xr:uid="{BBA8D897-5902-4C10-A1A0-3E6D936178A0}"/>
    <hyperlink ref="B14" r:id="rId1" xr:uid="{F57C5037-3447-468E-8507-36C3FA218B49}"/>
  </hyperlinks>
  <pageMargins left="0.7" right="0.7" top="0.75" bottom="0.7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I25"/>
  <sheetViews>
    <sheetView zoomScaleNormal="100" workbookViewId="0">
      <pane xSplit="3" ySplit="1" topLeftCell="D2" activePane="bottomRight" state="frozen"/>
      <selection sqref="A1:XFD1048576"/>
      <selection pane="topRight" sqref="A1:XFD1048576"/>
      <selection pane="bottomLeft" sqref="A1:XFD1048576"/>
      <selection pane="bottomRight" activeCell="D4" sqref="D4"/>
    </sheetView>
  </sheetViews>
  <sheetFormatPr defaultColWidth="9.1796875" defaultRowHeight="14"/>
  <cols>
    <col min="1" max="1" width="3.7265625" style="19" bestFit="1" customWidth="1"/>
    <col min="2" max="2" width="14.26953125" style="13" customWidth="1"/>
    <col min="3" max="3" width="19.54296875" style="13" customWidth="1"/>
    <col min="4" max="4" width="123.08984375" style="13" customWidth="1"/>
    <col min="5" max="16384" width="9.1796875" style="11"/>
  </cols>
  <sheetData>
    <row r="1" spans="1:9" ht="31">
      <c r="A1" s="19" t="s">
        <v>44</v>
      </c>
      <c r="B1" s="12" t="s">
        <v>0</v>
      </c>
      <c r="C1" s="12" t="s">
        <v>1</v>
      </c>
      <c r="D1" s="12" t="s">
        <v>2</v>
      </c>
    </row>
    <row r="2" spans="1:9" ht="91.5" customHeight="1">
      <c r="A2" s="28">
        <v>1</v>
      </c>
      <c r="B2" s="27" t="s">
        <v>3</v>
      </c>
      <c r="C2" s="14" t="s">
        <v>78</v>
      </c>
      <c r="D2" s="14" t="s">
        <v>105</v>
      </c>
    </row>
    <row r="3" spans="1:9" ht="116" customHeight="1">
      <c r="A3" s="28">
        <v>2</v>
      </c>
      <c r="B3" s="27" t="s">
        <v>54</v>
      </c>
      <c r="C3" s="14" t="s">
        <v>55</v>
      </c>
      <c r="D3" s="14" t="s">
        <v>101</v>
      </c>
    </row>
    <row r="4" spans="1:9" ht="51">
      <c r="A4" s="28">
        <v>3</v>
      </c>
      <c r="B4" s="27" t="s">
        <v>4</v>
      </c>
      <c r="C4" s="39" t="s">
        <v>79</v>
      </c>
      <c r="D4" s="14" t="s">
        <v>106</v>
      </c>
    </row>
    <row r="5" spans="1:9" ht="141">
      <c r="A5" s="28">
        <v>3.1</v>
      </c>
      <c r="B5" s="27" t="s">
        <v>5</v>
      </c>
      <c r="C5" s="39" t="s">
        <v>80</v>
      </c>
      <c r="D5" s="14" t="s">
        <v>107</v>
      </c>
    </row>
    <row r="6" spans="1:9" ht="90">
      <c r="A6" s="28">
        <v>3.2</v>
      </c>
      <c r="B6" s="27" t="s">
        <v>57</v>
      </c>
      <c r="C6" s="39" t="s">
        <v>85</v>
      </c>
      <c r="D6" s="83" t="s">
        <v>108</v>
      </c>
    </row>
    <row r="7" spans="1:9" ht="101">
      <c r="A7" s="28">
        <v>3.3</v>
      </c>
      <c r="B7" s="27" t="s">
        <v>58</v>
      </c>
      <c r="C7" s="39" t="s">
        <v>63</v>
      </c>
      <c r="D7" s="40" t="s">
        <v>104</v>
      </c>
      <c r="F7" s="11">
        <f>1085/2854</f>
        <v>0.38016818500350386</v>
      </c>
      <c r="G7" s="11">
        <f>1085+2854</f>
        <v>3939</v>
      </c>
    </row>
    <row r="8" spans="1:9" ht="151">
      <c r="A8" s="28">
        <v>3.4</v>
      </c>
      <c r="B8" s="27" t="s">
        <v>59</v>
      </c>
      <c r="C8" s="39" t="s">
        <v>64</v>
      </c>
      <c r="D8" s="14" t="s">
        <v>102</v>
      </c>
      <c r="F8" s="11">
        <f>1085/3939</f>
        <v>0.27545062198527542</v>
      </c>
      <c r="G8" s="11">
        <f>11292*0.27</f>
        <v>3048.84</v>
      </c>
    </row>
    <row r="9" spans="1:9" ht="61">
      <c r="A9" s="28">
        <v>3.5</v>
      </c>
      <c r="B9" s="27" t="s">
        <v>56</v>
      </c>
      <c r="C9" s="14" t="s">
        <v>81</v>
      </c>
      <c r="D9" s="14" t="s">
        <v>109</v>
      </c>
      <c r="G9" s="11">
        <f>11292-3048</f>
        <v>8244</v>
      </c>
      <c r="H9" s="11">
        <f>320965-161211</f>
        <v>159754</v>
      </c>
    </row>
    <row r="10" spans="1:9" ht="106" customHeight="1">
      <c r="A10" s="28">
        <v>3.6</v>
      </c>
      <c r="B10" s="27" t="s">
        <v>6</v>
      </c>
      <c r="C10" s="14" t="s">
        <v>86</v>
      </c>
      <c r="D10" s="14" t="s">
        <v>110</v>
      </c>
      <c r="G10" s="11">
        <f>568+1443</f>
        <v>2011</v>
      </c>
    </row>
    <row r="11" spans="1:9" ht="196" customHeight="1">
      <c r="A11" s="28">
        <v>3.7</v>
      </c>
      <c r="B11" s="27" t="s">
        <v>7</v>
      </c>
      <c r="C11" s="14" t="s">
        <v>60</v>
      </c>
      <c r="D11" s="14" t="s">
        <v>103</v>
      </c>
      <c r="G11" s="11">
        <f>568/2011</f>
        <v>0.28244654400795627</v>
      </c>
      <c r="I11" s="11">
        <f>11292-2011</f>
        <v>9281</v>
      </c>
    </row>
    <row r="12" spans="1:9" ht="221">
      <c r="A12" s="28">
        <v>3.8</v>
      </c>
      <c r="B12" s="27" t="s">
        <v>8</v>
      </c>
      <c r="C12" s="14" t="s">
        <v>61</v>
      </c>
      <c r="D12" s="14" t="s">
        <v>111</v>
      </c>
    </row>
    <row r="13" spans="1:9" ht="67.5" customHeight="1">
      <c r="A13" s="28">
        <v>3.9</v>
      </c>
      <c r="B13" s="27" t="s">
        <v>17</v>
      </c>
      <c r="C13" s="14" t="s">
        <v>66</v>
      </c>
      <c r="D13" s="14" t="s">
        <v>112</v>
      </c>
    </row>
    <row r="14" spans="1:9" ht="51">
      <c r="A14" s="28">
        <v>4</v>
      </c>
      <c r="B14" s="27" t="s">
        <v>18</v>
      </c>
      <c r="C14" s="14" t="s">
        <v>67</v>
      </c>
      <c r="D14" s="13" t="s">
        <v>90</v>
      </c>
    </row>
    <row r="15" spans="1:9" ht="82.5" customHeight="1">
      <c r="A15" s="28">
        <v>5</v>
      </c>
      <c r="B15" s="27" t="s">
        <v>19</v>
      </c>
      <c r="C15" s="14" t="s">
        <v>20</v>
      </c>
      <c r="D15" s="13" t="s">
        <v>90</v>
      </c>
    </row>
    <row r="16" spans="1:9">
      <c r="C16" s="14"/>
    </row>
    <row r="17" spans="3:3">
      <c r="C17" s="14"/>
    </row>
    <row r="18" spans="3:3">
      <c r="C18" s="14"/>
    </row>
    <row r="19" spans="3:3">
      <c r="C19" s="14"/>
    </row>
    <row r="20" spans="3:3">
      <c r="C20" s="14"/>
    </row>
    <row r="21" spans="3:3">
      <c r="C21" s="14"/>
    </row>
    <row r="22" spans="3:3">
      <c r="C22" s="14"/>
    </row>
    <row r="23" spans="3:3">
      <c r="C23" s="14"/>
    </row>
    <row r="24" spans="3:3">
      <c r="C24" s="14"/>
    </row>
    <row r="25" spans="3:3">
      <c r="C25" s="14"/>
    </row>
  </sheetData>
  <pageMargins left="0.7" right="0.7" top="0.75" bottom="0.75" header="0.3" footer="0.3"/>
  <pageSetup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G102"/>
  <sheetViews>
    <sheetView topLeftCell="A106" zoomScale="78" zoomScaleNormal="78" workbookViewId="0">
      <selection activeCell="E102" sqref="E102"/>
    </sheetView>
  </sheetViews>
  <sheetFormatPr defaultColWidth="9.1796875" defaultRowHeight="14"/>
  <cols>
    <col min="1" max="1" width="20.7265625" style="11" customWidth="1"/>
    <col min="2" max="2" width="67.08984375" style="105" customWidth="1"/>
    <col min="3" max="3" width="37.7265625" style="114" customWidth="1"/>
    <col min="4" max="4" width="33.54296875" style="114" customWidth="1"/>
    <col min="5" max="5" width="90.6328125" style="11" customWidth="1"/>
    <col min="6" max="6" width="25.81640625" style="13" customWidth="1"/>
    <col min="7" max="7" width="27.81640625" style="13" customWidth="1"/>
    <col min="8" max="16384" width="9.1796875" style="11"/>
  </cols>
  <sheetData>
    <row r="1" spans="1:7" s="38" customFormat="1">
      <c r="B1" s="91"/>
      <c r="C1" s="109"/>
      <c r="D1" s="109"/>
      <c r="F1" s="90"/>
      <c r="G1" s="90"/>
    </row>
    <row r="2" spans="1:7" s="44" customFormat="1" ht="93" customHeight="1">
      <c r="A2" s="147" t="s">
        <v>82</v>
      </c>
      <c r="B2" s="147"/>
      <c r="C2" s="147"/>
      <c r="D2" s="147"/>
      <c r="E2" s="147"/>
      <c r="F2" s="147"/>
      <c r="G2" s="147"/>
    </row>
    <row r="3" spans="1:7" s="38" customFormat="1" ht="14.5" thickBot="1">
      <c r="B3" s="91"/>
      <c r="C3" s="109"/>
      <c r="D3" s="109"/>
      <c r="F3" s="90"/>
      <c r="G3" s="90"/>
    </row>
    <row r="4" spans="1:7" s="38" customFormat="1" ht="72.5" thickBot="1">
      <c r="A4" s="45"/>
      <c r="B4" s="64" t="s">
        <v>62</v>
      </c>
      <c r="C4" s="92" t="s">
        <v>68</v>
      </c>
      <c r="D4" s="92" t="s">
        <v>69</v>
      </c>
      <c r="E4" s="64" t="s">
        <v>87</v>
      </c>
      <c r="F4" s="65" t="s">
        <v>9</v>
      </c>
      <c r="G4" s="66" t="s">
        <v>10</v>
      </c>
    </row>
    <row r="5" spans="1:7" s="31" customFormat="1" ht="28">
      <c r="A5" s="46" t="s">
        <v>11</v>
      </c>
      <c r="B5" s="93" t="s">
        <v>117</v>
      </c>
      <c r="C5" s="110"/>
      <c r="D5" s="116"/>
      <c r="E5" s="72"/>
      <c r="F5" s="148" t="s">
        <v>90</v>
      </c>
      <c r="G5" s="150" t="s">
        <v>182</v>
      </c>
    </row>
    <row r="6" spans="1:7">
      <c r="A6" s="34" t="s">
        <v>12</v>
      </c>
      <c r="B6" s="93"/>
      <c r="C6" s="93"/>
      <c r="D6" s="117"/>
      <c r="E6" s="47"/>
      <c r="F6" s="149"/>
      <c r="G6" s="151"/>
    </row>
    <row r="7" spans="1:7">
      <c r="A7" s="35" t="s">
        <v>13</v>
      </c>
      <c r="B7" s="94" t="s">
        <v>90</v>
      </c>
      <c r="C7" s="94"/>
      <c r="D7" s="118"/>
      <c r="E7" s="33" t="s">
        <v>90</v>
      </c>
      <c r="F7" s="149"/>
      <c r="G7" s="151"/>
    </row>
    <row r="8" spans="1:7" ht="14.5" thickBot="1">
      <c r="A8" s="36" t="s">
        <v>14</v>
      </c>
      <c r="B8" s="93" t="s">
        <v>90</v>
      </c>
      <c r="C8" s="111"/>
      <c r="D8" s="119"/>
      <c r="E8" s="47" t="s">
        <v>90</v>
      </c>
      <c r="F8" s="149"/>
      <c r="G8" s="151"/>
    </row>
    <row r="9" spans="1:7" s="32" customFormat="1" ht="14.5" thickBot="1">
      <c r="A9" s="37"/>
      <c r="B9" s="93"/>
      <c r="C9" s="100"/>
      <c r="D9" s="120"/>
      <c r="E9" s="47"/>
      <c r="F9" s="149"/>
      <c r="G9" s="151"/>
    </row>
    <row r="10" spans="1:7" ht="38" customHeight="1">
      <c r="A10" s="48" t="s">
        <v>15</v>
      </c>
      <c r="B10" s="94" t="s">
        <v>118</v>
      </c>
      <c r="C10" s="112"/>
      <c r="D10" s="121"/>
      <c r="E10" s="50" t="s">
        <v>118</v>
      </c>
      <c r="F10" s="152" t="s">
        <v>90</v>
      </c>
      <c r="G10" s="153" t="s">
        <v>160</v>
      </c>
    </row>
    <row r="11" spans="1:7" ht="26.5" customHeight="1">
      <c r="A11" s="49" t="s">
        <v>48</v>
      </c>
      <c r="B11" s="94" t="s">
        <v>119</v>
      </c>
      <c r="C11" s="94"/>
      <c r="D11" s="118"/>
      <c r="E11" s="50" t="s">
        <v>119</v>
      </c>
      <c r="F11" s="152"/>
      <c r="G11" s="153"/>
    </row>
    <row r="12" spans="1:7" ht="26.5" customHeight="1">
      <c r="A12" s="51" t="s">
        <v>13</v>
      </c>
      <c r="B12" s="95">
        <v>0</v>
      </c>
      <c r="C12" s="94"/>
      <c r="D12" s="118"/>
      <c r="E12" s="86">
        <v>0</v>
      </c>
      <c r="F12" s="152"/>
      <c r="G12" s="153"/>
    </row>
    <row r="13" spans="1:7" ht="14.25" customHeight="1" thickBot="1">
      <c r="A13" s="52" t="s">
        <v>14</v>
      </c>
      <c r="B13" s="96">
        <v>1</v>
      </c>
      <c r="C13" s="97">
        <v>1</v>
      </c>
      <c r="D13" s="122"/>
      <c r="E13" s="87">
        <v>1</v>
      </c>
      <c r="F13" s="152"/>
      <c r="G13" s="153"/>
    </row>
    <row r="14" spans="1:7" ht="14.25" customHeight="1" thickBot="1">
      <c r="A14" s="53"/>
      <c r="B14" s="94"/>
      <c r="C14" s="100"/>
      <c r="D14" s="123"/>
      <c r="E14" s="73"/>
      <c r="F14" s="54"/>
      <c r="G14" s="55"/>
    </row>
    <row r="15" spans="1:7" ht="26" customHeight="1">
      <c r="A15" s="56" t="s">
        <v>49</v>
      </c>
      <c r="B15" s="94" t="s">
        <v>120</v>
      </c>
      <c r="C15" s="112"/>
      <c r="D15" s="121"/>
      <c r="E15" s="50"/>
      <c r="F15" s="154" t="s">
        <v>90</v>
      </c>
      <c r="G15" s="155" t="s">
        <v>160</v>
      </c>
    </row>
    <row r="16" spans="1:7" ht="14.25" customHeight="1">
      <c r="A16" s="51" t="s">
        <v>13</v>
      </c>
      <c r="B16" s="95">
        <v>0</v>
      </c>
      <c r="C16" s="94"/>
      <c r="D16" s="118"/>
      <c r="E16" s="86">
        <v>0</v>
      </c>
      <c r="F16" s="154"/>
      <c r="G16" s="155"/>
    </row>
    <row r="17" spans="1:7" ht="14.25" customHeight="1" thickBot="1">
      <c r="A17" s="52" t="s">
        <v>14</v>
      </c>
      <c r="B17" s="97">
        <v>1</v>
      </c>
      <c r="C17" s="97">
        <v>1</v>
      </c>
      <c r="D17" s="122"/>
      <c r="E17" s="87">
        <v>1</v>
      </c>
      <c r="F17" s="154"/>
      <c r="G17" s="155"/>
    </row>
    <row r="18" spans="1:7">
      <c r="A18" s="57"/>
      <c r="B18" s="98"/>
      <c r="C18" s="98"/>
      <c r="D18" s="124"/>
      <c r="E18" s="50"/>
      <c r="F18" s="154"/>
      <c r="G18" s="155"/>
    </row>
    <row r="19" spans="1:7" ht="14.5" thickBot="1">
      <c r="A19" s="58"/>
      <c r="B19" s="99"/>
      <c r="C19" s="99"/>
      <c r="D19" s="125"/>
      <c r="E19" s="33"/>
      <c r="F19" s="70"/>
      <c r="G19" s="59"/>
    </row>
    <row r="20" spans="1:7" ht="42">
      <c r="A20" s="56" t="s">
        <v>121</v>
      </c>
      <c r="B20" s="27" t="s">
        <v>122</v>
      </c>
      <c r="C20" s="100"/>
      <c r="D20" s="123"/>
      <c r="E20" s="88"/>
      <c r="F20" s="88" t="s">
        <v>184</v>
      </c>
      <c r="G20" s="88" t="s">
        <v>183</v>
      </c>
    </row>
    <row r="21" spans="1:7">
      <c r="A21" s="51" t="s">
        <v>13</v>
      </c>
      <c r="B21" s="100">
        <v>0</v>
      </c>
      <c r="C21" s="100"/>
      <c r="D21" s="123"/>
      <c r="E21" s="88"/>
      <c r="F21" s="88"/>
      <c r="G21" s="88"/>
    </row>
    <row r="22" spans="1:7" ht="16" thickBot="1">
      <c r="A22" s="52" t="s">
        <v>14</v>
      </c>
      <c r="B22" s="100">
        <v>6000</v>
      </c>
      <c r="C22" s="113" t="s">
        <v>151</v>
      </c>
      <c r="D22" s="123"/>
      <c r="E22" s="88"/>
      <c r="F22" s="88"/>
      <c r="G22" s="88"/>
    </row>
    <row r="23" spans="1:7" ht="35.5" customHeight="1">
      <c r="A23" s="48" t="s">
        <v>16</v>
      </c>
      <c r="B23" s="101" t="s">
        <v>123</v>
      </c>
      <c r="C23" s="112"/>
      <c r="D23" s="126"/>
      <c r="E23" s="71"/>
      <c r="F23" s="156" t="s">
        <v>90</v>
      </c>
      <c r="G23" s="156" t="s">
        <v>160</v>
      </c>
    </row>
    <row r="24" spans="1:7" ht="33" customHeight="1">
      <c r="A24" s="49" t="s">
        <v>50</v>
      </c>
      <c r="B24" s="93" t="s">
        <v>124</v>
      </c>
      <c r="C24" s="94"/>
      <c r="D24" s="127"/>
      <c r="E24" s="71"/>
      <c r="F24" s="157"/>
      <c r="G24" s="157"/>
    </row>
    <row r="25" spans="1:7" ht="14.25" customHeight="1">
      <c r="A25" s="51" t="s">
        <v>13</v>
      </c>
      <c r="B25" s="96">
        <v>0</v>
      </c>
      <c r="C25" s="94"/>
      <c r="D25" s="127"/>
      <c r="E25" s="71"/>
      <c r="F25" s="157"/>
      <c r="G25" s="157"/>
    </row>
    <row r="26" spans="1:7" ht="14.25" customHeight="1" thickBot="1">
      <c r="A26" s="52" t="s">
        <v>14</v>
      </c>
      <c r="B26" s="97">
        <v>1</v>
      </c>
      <c r="C26" s="97">
        <v>1</v>
      </c>
      <c r="D26" s="128"/>
      <c r="E26" s="74"/>
      <c r="F26" s="158"/>
      <c r="G26" s="158"/>
    </row>
    <row r="27" spans="1:7" ht="14.25" customHeight="1">
      <c r="A27" s="60"/>
      <c r="B27" s="98"/>
      <c r="C27" s="98"/>
      <c r="D27" s="124"/>
      <c r="E27" s="73"/>
      <c r="F27" s="54"/>
      <c r="G27" s="55"/>
    </row>
    <row r="28" spans="1:7" ht="14.25" customHeight="1" thickBot="1">
      <c r="A28" s="61"/>
      <c r="B28" s="99"/>
      <c r="C28" s="99"/>
      <c r="D28" s="125"/>
      <c r="E28" s="73"/>
      <c r="F28" s="54"/>
      <c r="G28" s="55"/>
    </row>
    <row r="29" spans="1:7" ht="28.5" customHeight="1">
      <c r="A29" s="56" t="s">
        <v>51</v>
      </c>
      <c r="B29" s="101" t="s">
        <v>125</v>
      </c>
      <c r="C29" s="112"/>
      <c r="D29" s="121"/>
      <c r="E29" s="50"/>
      <c r="F29" s="154" t="s">
        <v>153</v>
      </c>
      <c r="G29" s="155" t="s">
        <v>166</v>
      </c>
    </row>
    <row r="30" spans="1:7" ht="14.25" customHeight="1">
      <c r="A30" s="51" t="s">
        <v>13</v>
      </c>
      <c r="B30" s="93">
        <v>105000</v>
      </c>
      <c r="C30" s="94"/>
      <c r="D30" s="118"/>
      <c r="E30" s="50"/>
      <c r="F30" s="154"/>
      <c r="G30" s="155"/>
    </row>
    <row r="31" spans="1:7" ht="14.25" customHeight="1" thickBot="1">
      <c r="A31" s="52" t="s">
        <v>14</v>
      </c>
      <c r="B31" s="102">
        <v>122000</v>
      </c>
      <c r="C31" s="102" t="s">
        <v>152</v>
      </c>
      <c r="D31" s="122"/>
      <c r="E31" s="47"/>
      <c r="F31" s="154"/>
      <c r="G31" s="155"/>
    </row>
    <row r="32" spans="1:7">
      <c r="A32" s="57"/>
      <c r="B32" s="98"/>
      <c r="C32" s="98"/>
      <c r="D32" s="124"/>
      <c r="E32" s="50"/>
      <c r="F32" s="154"/>
      <c r="G32" s="155"/>
    </row>
    <row r="33" spans="1:7" ht="14.5" thickBot="1">
      <c r="A33" s="58"/>
      <c r="B33" s="99"/>
      <c r="C33" s="99"/>
      <c r="D33" s="125"/>
      <c r="E33" s="50"/>
      <c r="F33" s="154"/>
      <c r="G33" s="155"/>
    </row>
    <row r="34" spans="1:7" ht="42.5" thickBot="1">
      <c r="A34" s="46" t="s">
        <v>126</v>
      </c>
      <c r="B34" s="103" t="s">
        <v>127</v>
      </c>
      <c r="C34" s="103"/>
      <c r="D34" s="129"/>
      <c r="E34" s="33"/>
      <c r="F34" s="62"/>
      <c r="G34" s="63" t="s">
        <v>193</v>
      </c>
    </row>
    <row r="35" spans="1:7" ht="19.5" customHeight="1" thickBot="1">
      <c r="A35" s="34" t="s">
        <v>12</v>
      </c>
      <c r="B35" s="104"/>
      <c r="C35" s="104"/>
      <c r="D35" s="104"/>
      <c r="E35" s="75"/>
      <c r="F35" s="68"/>
      <c r="G35" s="69"/>
    </row>
    <row r="36" spans="1:7">
      <c r="A36" s="35" t="s">
        <v>13</v>
      </c>
      <c r="B36" s="105" t="s">
        <v>90</v>
      </c>
    </row>
    <row r="37" spans="1:7" ht="14.5" thickBot="1">
      <c r="A37" s="36" t="s">
        <v>14</v>
      </c>
      <c r="B37" s="105" t="s">
        <v>90</v>
      </c>
    </row>
    <row r="38" spans="1:7" ht="14.5" thickBot="1">
      <c r="A38" s="37"/>
    </row>
    <row r="39" spans="1:7" ht="28">
      <c r="A39" s="48" t="s">
        <v>128</v>
      </c>
      <c r="B39" s="105" t="s">
        <v>130</v>
      </c>
    </row>
    <row r="40" spans="1:7" ht="42">
      <c r="A40" s="49" t="s">
        <v>129</v>
      </c>
      <c r="B40" s="106" t="s">
        <v>131</v>
      </c>
      <c r="F40" s="13" t="s">
        <v>90</v>
      </c>
      <c r="G40" s="13" t="s">
        <v>185</v>
      </c>
    </row>
    <row r="41" spans="1:7">
      <c r="A41" s="51" t="s">
        <v>13</v>
      </c>
      <c r="B41" s="107">
        <v>0</v>
      </c>
    </row>
    <row r="42" spans="1:7" ht="14.5" thickBot="1">
      <c r="A42" s="52" t="s">
        <v>14</v>
      </c>
      <c r="B42" s="107">
        <v>1</v>
      </c>
      <c r="C42" s="115">
        <v>0.8</v>
      </c>
      <c r="D42" s="115">
        <v>1</v>
      </c>
    </row>
    <row r="43" spans="1:7" ht="14.5" thickBot="1">
      <c r="A43" s="53"/>
    </row>
    <row r="44" spans="1:7" ht="28">
      <c r="A44" s="56" t="s">
        <v>132</v>
      </c>
      <c r="B44" s="106" t="s">
        <v>133</v>
      </c>
      <c r="G44" s="13" t="s">
        <v>186</v>
      </c>
    </row>
    <row r="45" spans="1:7">
      <c r="A45" s="51" t="s">
        <v>13</v>
      </c>
      <c r="B45" s="105" t="s">
        <v>90</v>
      </c>
    </row>
    <row r="46" spans="1:7" ht="14.5" thickBot="1">
      <c r="A46" s="52" t="s">
        <v>14</v>
      </c>
      <c r="B46" s="108" t="s">
        <v>134</v>
      </c>
      <c r="C46" s="115">
        <v>1</v>
      </c>
    </row>
    <row r="47" spans="1:7">
      <c r="A47" s="57"/>
    </row>
    <row r="48" spans="1:7" ht="14.5" thickBot="1">
      <c r="A48" s="58"/>
    </row>
    <row r="49" spans="1:7" ht="42">
      <c r="A49" s="56" t="s">
        <v>135</v>
      </c>
      <c r="B49" s="106" t="s">
        <v>169</v>
      </c>
      <c r="G49" s="13" t="s">
        <v>187</v>
      </c>
    </row>
    <row r="50" spans="1:7">
      <c r="A50" s="51" t="s">
        <v>13</v>
      </c>
    </row>
    <row r="51" spans="1:7" ht="14.5" thickBot="1">
      <c r="A51" s="52" t="s">
        <v>14</v>
      </c>
      <c r="B51" s="105">
        <v>0</v>
      </c>
    </row>
    <row r="52" spans="1:7" ht="28">
      <c r="B52" s="105">
        <v>20</v>
      </c>
      <c r="C52" s="114" t="s">
        <v>154</v>
      </c>
      <c r="F52" s="13" t="s">
        <v>156</v>
      </c>
      <c r="G52" s="13" t="s">
        <v>155</v>
      </c>
    </row>
    <row r="53" spans="1:7" ht="14.5" thickBot="1"/>
    <row r="54" spans="1:7" ht="28">
      <c r="A54" s="56" t="s">
        <v>136</v>
      </c>
      <c r="B54" s="106" t="s">
        <v>170</v>
      </c>
    </row>
    <row r="55" spans="1:7">
      <c r="A55" s="51" t="s">
        <v>13</v>
      </c>
      <c r="B55" s="105">
        <v>0</v>
      </c>
    </row>
    <row r="56" spans="1:7" ht="126.5" thickBot="1">
      <c r="A56" s="52" t="s">
        <v>14</v>
      </c>
      <c r="B56" s="105">
        <v>6</v>
      </c>
      <c r="C56" s="81"/>
      <c r="D56" s="114">
        <v>12</v>
      </c>
      <c r="F56" s="13" t="s">
        <v>157</v>
      </c>
      <c r="G56" s="13" t="s">
        <v>188</v>
      </c>
    </row>
    <row r="57" spans="1:7" ht="15.5">
      <c r="C57" s="82"/>
    </row>
    <row r="58" spans="1:7" ht="14.5" thickBot="1"/>
    <row r="59" spans="1:7" ht="140">
      <c r="A59" s="56" t="s">
        <v>137</v>
      </c>
      <c r="B59" s="106" t="s">
        <v>171</v>
      </c>
      <c r="G59" s="13" t="s">
        <v>189</v>
      </c>
    </row>
    <row r="60" spans="1:7">
      <c r="A60" s="51" t="s">
        <v>13</v>
      </c>
      <c r="B60" s="107">
        <v>0</v>
      </c>
    </row>
    <row r="61" spans="1:7" ht="14.5" thickBot="1">
      <c r="A61" s="52" t="s">
        <v>14</v>
      </c>
      <c r="B61" s="107">
        <v>1</v>
      </c>
      <c r="C61" s="115">
        <v>1</v>
      </c>
    </row>
    <row r="63" spans="1:7" ht="14.5" thickBot="1"/>
    <row r="64" spans="1:7" ht="28">
      <c r="A64" s="48" t="s">
        <v>138</v>
      </c>
      <c r="B64" s="106" t="s">
        <v>172</v>
      </c>
    </row>
    <row r="65" spans="1:7" ht="28">
      <c r="A65" s="49" t="s">
        <v>139</v>
      </c>
      <c r="B65" s="106" t="s">
        <v>114</v>
      </c>
    </row>
    <row r="66" spans="1:7">
      <c r="A66" s="51" t="s">
        <v>13</v>
      </c>
      <c r="B66" s="105" t="s">
        <v>90</v>
      </c>
    </row>
    <row r="67" spans="1:7" ht="28.5" thickBot="1">
      <c r="A67" s="52" t="s">
        <v>14</v>
      </c>
      <c r="B67" s="105" t="s">
        <v>141</v>
      </c>
      <c r="C67" s="114" t="s">
        <v>158</v>
      </c>
      <c r="F67" s="13" t="s">
        <v>159</v>
      </c>
      <c r="G67" s="13" t="s">
        <v>190</v>
      </c>
    </row>
    <row r="68" spans="1:7">
      <c r="A68" s="89"/>
    </row>
    <row r="69" spans="1:7" ht="14.5" thickBot="1">
      <c r="A69" s="53"/>
    </row>
    <row r="70" spans="1:7" ht="28">
      <c r="A70" s="56" t="s">
        <v>140</v>
      </c>
      <c r="B70" s="106" t="s">
        <v>173</v>
      </c>
    </row>
    <row r="71" spans="1:7">
      <c r="A71" s="51" t="s">
        <v>13</v>
      </c>
      <c r="B71" s="105">
        <v>0</v>
      </c>
    </row>
    <row r="72" spans="1:7" ht="57" thickBot="1">
      <c r="A72" s="52" t="s">
        <v>14</v>
      </c>
      <c r="B72" s="105" t="s">
        <v>142</v>
      </c>
      <c r="C72" s="82"/>
      <c r="D72" s="132" t="s">
        <v>161</v>
      </c>
      <c r="F72" s="13" t="s">
        <v>162</v>
      </c>
      <c r="G72" s="13" t="s">
        <v>163</v>
      </c>
    </row>
    <row r="74" spans="1:7" ht="14.5" thickBot="1"/>
    <row r="75" spans="1:7" ht="28">
      <c r="A75" s="56" t="s">
        <v>143</v>
      </c>
      <c r="B75" s="106" t="s">
        <v>174</v>
      </c>
    </row>
    <row r="76" spans="1:7">
      <c r="A76" s="51" t="s">
        <v>13</v>
      </c>
      <c r="B76" s="105" t="s">
        <v>90</v>
      </c>
    </row>
    <row r="77" spans="1:7" ht="28.5" thickBot="1">
      <c r="A77" s="52" t="s">
        <v>14</v>
      </c>
      <c r="B77" s="108" t="s">
        <v>115</v>
      </c>
      <c r="C77" s="114" t="s">
        <v>164</v>
      </c>
      <c r="G77" s="13" t="s">
        <v>191</v>
      </c>
    </row>
    <row r="79" spans="1:7" ht="14.5" thickBot="1"/>
    <row r="80" spans="1:7" ht="56">
      <c r="A80" s="46" t="s">
        <v>144</v>
      </c>
      <c r="B80" s="130" t="s">
        <v>145</v>
      </c>
      <c r="G80" s="13" t="s">
        <v>192</v>
      </c>
    </row>
    <row r="81" spans="1:7">
      <c r="A81" s="34" t="s">
        <v>12</v>
      </c>
    </row>
    <row r="82" spans="1:7">
      <c r="A82" s="35" t="s">
        <v>13</v>
      </c>
      <c r="B82" s="105" t="s">
        <v>90</v>
      </c>
    </row>
    <row r="83" spans="1:7" ht="14.5" thickBot="1">
      <c r="A83" s="36" t="s">
        <v>14</v>
      </c>
      <c r="B83" s="105" t="s">
        <v>90</v>
      </c>
    </row>
    <row r="84" spans="1:7" ht="14.5" thickBot="1">
      <c r="A84" s="37"/>
    </row>
    <row r="85" spans="1:7" ht="56">
      <c r="A85" s="48" t="s">
        <v>146</v>
      </c>
      <c r="B85" s="84" t="s">
        <v>175</v>
      </c>
    </row>
    <row r="86" spans="1:7" ht="28">
      <c r="A86" s="49" t="s">
        <v>147</v>
      </c>
      <c r="B86" s="84" t="s">
        <v>176</v>
      </c>
      <c r="G86" s="13" t="s">
        <v>190</v>
      </c>
    </row>
    <row r="87" spans="1:7">
      <c r="A87" s="51" t="s">
        <v>13</v>
      </c>
      <c r="B87" s="105" t="s">
        <v>90</v>
      </c>
    </row>
    <row r="88" spans="1:7" ht="28.5" thickBot="1">
      <c r="A88" s="52" t="s">
        <v>14</v>
      </c>
      <c r="B88" s="85" t="s">
        <v>177</v>
      </c>
      <c r="C88" s="114" t="s">
        <v>164</v>
      </c>
      <c r="G88" s="13" t="s">
        <v>160</v>
      </c>
    </row>
    <row r="89" spans="1:7" ht="14.5" thickBot="1">
      <c r="A89" s="53"/>
    </row>
    <row r="90" spans="1:7" ht="28">
      <c r="A90" s="56" t="s">
        <v>148</v>
      </c>
      <c r="B90" s="84" t="s">
        <v>178</v>
      </c>
    </row>
    <row r="91" spans="1:7">
      <c r="A91" s="51" t="s">
        <v>13</v>
      </c>
      <c r="B91" s="105">
        <v>0</v>
      </c>
    </row>
    <row r="92" spans="1:7" ht="62.5" thickBot="1">
      <c r="A92" s="52" t="s">
        <v>14</v>
      </c>
      <c r="B92" s="105">
        <v>2</v>
      </c>
      <c r="C92" s="114">
        <v>6</v>
      </c>
      <c r="D92" s="132">
        <v>6</v>
      </c>
      <c r="E92" s="133" t="s">
        <v>165</v>
      </c>
      <c r="G92" s="13" t="s">
        <v>160</v>
      </c>
    </row>
    <row r="95" spans="1:7" ht="28">
      <c r="A95" s="49" t="s">
        <v>149</v>
      </c>
      <c r="B95" s="84" t="s">
        <v>179</v>
      </c>
    </row>
    <row r="96" spans="1:7">
      <c r="A96" s="51" t="s">
        <v>13</v>
      </c>
      <c r="B96" s="105">
        <v>0</v>
      </c>
    </row>
    <row r="97" spans="1:7" ht="154.5" thickBot="1">
      <c r="A97" s="52" t="s">
        <v>14</v>
      </c>
      <c r="B97" s="105">
        <v>30</v>
      </c>
      <c r="D97" s="105" t="s">
        <v>167</v>
      </c>
      <c r="G97" s="13" t="s">
        <v>194</v>
      </c>
    </row>
    <row r="100" spans="1:7">
      <c r="A100" s="49" t="s">
        <v>150</v>
      </c>
      <c r="B100" s="84" t="s">
        <v>116</v>
      </c>
    </row>
    <row r="101" spans="1:7">
      <c r="A101" s="51" t="s">
        <v>13</v>
      </c>
      <c r="B101" s="105">
        <v>0</v>
      </c>
    </row>
    <row r="102" spans="1:7" ht="92.5" thickBot="1">
      <c r="A102" s="52" t="s">
        <v>14</v>
      </c>
      <c r="B102" s="105">
        <v>30</v>
      </c>
      <c r="C102" s="115">
        <v>1</v>
      </c>
      <c r="D102" s="105" t="s">
        <v>168</v>
      </c>
    </row>
  </sheetData>
  <mergeCells count="11">
    <mergeCell ref="F29:F33"/>
    <mergeCell ref="G29:G33"/>
    <mergeCell ref="F15:F18"/>
    <mergeCell ref="G15:G18"/>
    <mergeCell ref="F23:F26"/>
    <mergeCell ref="G23:G26"/>
    <mergeCell ref="A2:G2"/>
    <mergeCell ref="F5:F9"/>
    <mergeCell ref="G5:G9"/>
    <mergeCell ref="F10:F13"/>
    <mergeCell ref="G10:G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14"/>
  <sheetViews>
    <sheetView topLeftCell="A19" zoomScaleNormal="100" workbookViewId="0">
      <selection activeCell="A22" sqref="A22"/>
    </sheetView>
  </sheetViews>
  <sheetFormatPr defaultColWidth="9.1796875" defaultRowHeight="14.5"/>
  <cols>
    <col min="1" max="1" width="117.453125" style="1" customWidth="1"/>
  </cols>
  <sheetData>
    <row r="1" spans="1:1">
      <c r="A1" s="15" t="s">
        <v>25</v>
      </c>
    </row>
    <row r="2" spans="1:1" ht="30">
      <c r="A2" s="2" t="s">
        <v>83</v>
      </c>
    </row>
    <row r="3" spans="1:1">
      <c r="A3" s="16"/>
    </row>
    <row r="4" spans="1:1">
      <c r="A4" s="131" t="s">
        <v>181</v>
      </c>
    </row>
    <row r="5" spans="1:1">
      <c r="A5" s="16" t="s">
        <v>113</v>
      </c>
    </row>
    <row r="6" spans="1:1">
      <c r="A6" s="16"/>
    </row>
    <row r="7" spans="1:1">
      <c r="A7" s="17" t="s">
        <v>180</v>
      </c>
    </row>
    <row r="8" spans="1:1">
      <c r="A8" s="18" t="s">
        <v>21</v>
      </c>
    </row>
    <row r="9" spans="1:1">
      <c r="A9" s="2" t="s">
        <v>22</v>
      </c>
    </row>
    <row r="10" spans="1:1">
      <c r="A10" s="3" t="s">
        <v>84</v>
      </c>
    </row>
    <row r="11" spans="1:1" ht="20">
      <c r="A11" s="4" t="s">
        <v>24</v>
      </c>
    </row>
    <row r="12" spans="1:1">
      <c r="A12" s="5" t="s">
        <v>23</v>
      </c>
    </row>
    <row r="13" spans="1:1">
      <c r="A13" s="5" t="s">
        <v>52</v>
      </c>
    </row>
    <row r="14" spans="1:1">
      <c r="A14" s="26" t="s">
        <v>53</v>
      </c>
    </row>
  </sheetData>
  <hyperlinks>
    <hyperlink ref="A8" r:id="rId1" display="../../../../covid19mptfcall1/Shared Documents/Forms/AllItems.aspx" xr:uid="{00000000-0004-0000-0400-000000000000}"/>
    <hyperlink ref="A10" r:id="rId2" display="../../../../covid19mptfcall1/Shared Documents/Forms/AllItems.aspx" xr:uid="{00000000-0004-0000-0400-000001000000}"/>
    <hyperlink ref="A14" r:id="rId3" display="https://eur03.safelinks.protection.outlook.com/?url=https%3A%2F%2Ftrello.com%2Fb%2FjEMmcX5K%2Fcovid-19-response-and-recovery-mptf&amp;data=04%7C01%7Colga.aleshina%40undp.org%7Cbf30ce863a034a67bc2208d8a07d07c9%7Cb3e5db5e2944483799f57488ace54319%7C0%7C0%7C637435806163987491%7CUnknown%7CTWFpbGZsb3d8eyJWIjoiMC4wLjAwMDAiLCJQIjoiV2luMzIiLCJBTiI6Ik1haWwiLCJXVCI6Mn0%3D%7C1000&amp;sdata=iq9EIgYfdHwbvepunXoZvw36vfEektGyqZw4AKwsq1M%3D&amp;reserved=0" xr:uid="{00000000-0004-0000-0400-000002000000}"/>
  </hyperlinks>
  <pageMargins left="0.7" right="0.7" top="0.75" bottom="0.75" header="0.3" footer="0.3"/>
  <pageSetup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nina.andersen@undp.org</UploadedBy>
    <Classification xmlns="b1528a4b-5ccb-40f7-a09e-43427183cd95">External</Classification>
    <FormCode xmlns="b1528a4b-5ccb-40f7-a09e-43427183cd95" xsi:nil="true"/>
    <FundId xmlns="f9695bc1-6109-4dcd-a27a-f8a0370b00e2">209</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MPTF_00209_00329</ProjectId>
    <FundCode xmlns="f9695bc1-6109-4dcd-a27a-f8a0370b00e2">MPTF_00209</FundCode>
    <Comments xmlns="f9695bc1-6109-4dcd-a27a-f8a0370b00e2" xsi:nil="true"/>
    <Active xmlns="f9695bc1-6109-4dcd-a27a-f8a0370b00e2">Yes</Active>
    <DocumentDate xmlns="b1528a4b-5ccb-40f7-a09e-43427183cd95">2022-08-31T07:00:00+00:00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222A27-B1A6-48BB-90DD-20582ECB12B7}">
  <ds:schemaRefs>
    <ds:schemaRef ds:uri="http://schemas.microsoft.com/office/2006/documentManagement/types"/>
    <ds:schemaRef ds:uri="e58561c3-df46-4bab-a888-8b8732da1349"/>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fa7726f5-1081-4273-a333-f86aa2cd84a9"/>
    <ds:schemaRef ds:uri="http://www.w3.org/XML/1998/namespace"/>
    <ds:schemaRef ds:uri="http://purl.org/dc/dcmitype/"/>
  </ds:schemaRefs>
</ds:datastoreItem>
</file>

<file path=customXml/itemProps2.xml><?xml version="1.0" encoding="utf-8"?>
<ds:datastoreItem xmlns:ds="http://schemas.openxmlformats.org/officeDocument/2006/customXml" ds:itemID="{79E08956-BA4C-4243-9464-20E8C1F0CA23}"/>
</file>

<file path=customXml/itemProps3.xml><?xml version="1.0" encoding="utf-8"?>
<ds:datastoreItem xmlns:ds="http://schemas.openxmlformats.org/officeDocument/2006/customXml" ds:itemID="{06ACF0C9-0EBE-4C2B-A5B7-98CD6AD179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OVERALL REPORTING INSTRUCTIONS</vt:lpstr>
      <vt:lpstr>General Information</vt:lpstr>
      <vt:lpstr>Narrative</vt:lpstr>
      <vt:lpstr>Project Indicators </vt:lpstr>
      <vt:lpstr>Communication</vt:lpstr>
      <vt:lpstr>'Project Indicators '!_ftn1</vt:lpstr>
      <vt:lpstr>'General Information'!_ftn5</vt:lpstr>
      <vt:lpstr>'General Information'!_ftn6</vt:lpstr>
      <vt:lpstr>'Project Indicators '!_ftnref1</vt:lpstr>
      <vt:lpstr>'General Information'!_ftnref2</vt:lpstr>
      <vt:lpstr>'General Information'!_ftnref4</vt:lpstr>
      <vt:lpstr>'General Information'!_ftnref5</vt:lpstr>
      <vt:lpstr>'General Information'!_ftnref6</vt:lpstr>
      <vt:lpstr>'OVERALL REPORTING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Bosnia and Herzegovina Final report template COVID-19 MPTF_BiH.xlsx</dc:title>
  <dc:creator>Piyoo</dc:creator>
  <cp:lastModifiedBy>RCO</cp:lastModifiedBy>
  <cp:lastPrinted>2020-12-14T19:38:32Z</cp:lastPrinted>
  <dcterms:created xsi:type="dcterms:W3CDTF">2020-12-07T17:58:50Z</dcterms:created>
  <dcterms:modified xsi:type="dcterms:W3CDTF">2022-09-14T08:33:41Z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