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mc:AlternateContent xmlns:mc="http://schemas.openxmlformats.org/markup-compatibility/2006">
    <mc:Choice Requires="x15">
      <x15ac:absPath xmlns:x15ac="http://schemas.microsoft.com/office/spreadsheetml/2010/11/ac" url="C:\Users\nina.andersen\OneDrive - United Nations Development Programme\Documents\MPTFO\FMS-FMP\Prodocs for CN workflow completion\"/>
    </mc:Choice>
  </mc:AlternateContent>
  <xr:revisionPtr revIDLastSave="0" documentId="8_{31A70A80-6893-4593-965F-B986869A840F}" xr6:coauthVersionLast="47" xr6:coauthVersionMax="47" xr10:uidLastSave="{00000000-0000-0000-0000-000000000000}"/>
  <bookViews>
    <workbookView xWindow="-90" yWindow="-90" windowWidth="19380" windowHeight="10380" tabRatio="848" activeTab="1" xr2:uid="{00000000-000D-0000-FFFF-FFFF00000000}"/>
  </bookViews>
  <sheets>
    <sheet name="OVERALL REPORTING INSTRUCTIONS" sheetId="16" r:id="rId1"/>
    <sheet name="General Information" sheetId="12" r:id="rId2"/>
    <sheet name="Narrative" sheetId="13" r:id="rId3"/>
    <sheet name="Project Indicators " sheetId="14" r:id="rId4"/>
    <sheet name="Communication" sheetId="15" r:id="rId5"/>
  </sheets>
  <definedNames>
    <definedName name="_ftn1" localSheetId="3">'Project Indicators '!$A$101</definedName>
    <definedName name="_ftn5" localSheetId="1">'General Information'!$A$18</definedName>
    <definedName name="_ftn6" localSheetId="1">'General Information'!$A$19</definedName>
    <definedName name="_ftnref1" localSheetId="3">'Project Indicators '!$A$5</definedName>
    <definedName name="_ftnref2" localSheetId="1">'General Information'!$A$4</definedName>
    <definedName name="_ftnref3" localSheetId="1">'General Information'!#REF!</definedName>
    <definedName name="_ftnref4" localSheetId="1">'General Information'!$D$3</definedName>
    <definedName name="_ftnref5" localSheetId="1">'General Information'!$D$4</definedName>
    <definedName name="_ftnref6" localSheetId="1">'General Information'!$D$5</definedName>
    <definedName name="End">#REF!</definedName>
    <definedName name="Final_End">#REF!</definedName>
    <definedName name="ID">#REF!</definedName>
    <definedName name="Org_End">#REF!</definedName>
    <definedName name="_xlnm.Print_Area" localSheetId="0">'OVERALL REPORTING INSTRUCTIONS'!$B$1:$C$12</definedName>
    <definedName name="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95" i="14" l="1"/>
</calcChain>
</file>

<file path=xl/sharedStrings.xml><?xml version="1.0" encoding="utf-8"?>
<sst xmlns="http://schemas.openxmlformats.org/spreadsheetml/2006/main" count="254" uniqueCount="209">
  <si>
    <t>Questions</t>
  </si>
  <si>
    <t>Guidance to respondents</t>
  </si>
  <si>
    <t>Responses</t>
  </si>
  <si>
    <t>Executive Summary</t>
  </si>
  <si>
    <t>Results: Outcome Level</t>
  </si>
  <si>
    <t>Results: Output Level</t>
  </si>
  <si>
    <t xml:space="preserve">Results: Challenges/Difficulties Encountered and Measures Taken </t>
  </si>
  <si>
    <t>Results: Qualitative Assessment and Learning</t>
  </si>
  <si>
    <t>Results: Partnerships</t>
  </si>
  <si>
    <t>Reasons for Variance with Planned Target (if any)</t>
  </si>
  <si>
    <t>Source of Verification</t>
  </si>
  <si>
    <t>Indicator:</t>
  </si>
  <si>
    <t>Baseline:</t>
  </si>
  <si>
    <t>Planned Target:</t>
  </si>
  <si>
    <t>[1] Note: Outcomes, outputs, indicators and targets should be as outlined in the Project Document so that you report on your actual achievements against planned targets. Add rows as required for Outcome 2, 3 etc.</t>
  </si>
  <si>
    <t>Other Assessments or Evaluations (if applicable)</t>
  </si>
  <si>
    <t xml:space="preserve">Programmatic Revisions (if applicable) </t>
  </si>
  <si>
    <t>Resources (Optional)</t>
  </si>
  <si>
    <t xml:space="preserve">• Provide any information on financial management, procurement and human resources. 
• Indicate if the Programme mobilized any additional resources or interventions from other partners.  </t>
  </si>
  <si>
    <t>2. Upload here: Communications and Visibility (OPTIONAL)</t>
  </si>
  <si>
    <t>Please include highlights of communications and visibility efforts supported by the Programme during the project implementation, if relevant. (up to 500 words)</t>
  </si>
  <si>
    <t>Please provide links to any videos that have been produced during implementation.</t>
  </si>
  <si>
    <t xml:space="preserve">Submit photographs. Please provide with captions and in high resolution, photographs that capture the programme in action. Strong photographs will be considered for inclusion in the COVID-19 MPTF publications and social media. </t>
  </si>
  <si>
    <t xml:space="preserve">1. Impact Stories from the Field </t>
  </si>
  <si>
    <t>Programme Title &amp; Project Number</t>
  </si>
  <si>
    <t>Implementing Partners</t>
  </si>
  <si>
    <t>Programme Duration</t>
  </si>
  <si>
    <r>
      <t xml:space="preserve">Overall Duration </t>
    </r>
    <r>
      <rPr>
        <i/>
        <sz val="10"/>
        <color theme="1"/>
        <rFont val="Arial"/>
        <family val="2"/>
      </rPr>
      <t>(months)</t>
    </r>
  </si>
  <si>
    <t>o   Name:</t>
  </si>
  <si>
    <t>o   Title:</t>
  </si>
  <si>
    <t>o   Email address:</t>
  </si>
  <si>
    <t>Programme Title:</t>
  </si>
  <si>
    <r>
      <t xml:space="preserve">Programme Number </t>
    </r>
    <r>
      <rPr>
        <i/>
        <sz val="10"/>
        <color theme="1"/>
        <rFont val="Arial"/>
        <family val="2"/>
      </rPr>
      <t xml:space="preserve">(if applicable)  </t>
    </r>
  </si>
  <si>
    <t>Country</t>
  </si>
  <si>
    <t>Organizations that have received direct funding from the MPTF Office under this programme</t>
  </si>
  <si>
    <t>National counterparts (government, private, NGOs &amp; others) and other International Organizations</t>
  </si>
  <si>
    <t>The MPTF Office Project Reference Number is the same number as the one on the Notification message. It is also referred to as  “Project ID” on the project’s factsheet page the MPTF Office GATEWAY</t>
  </si>
  <si>
    <t>MPTF Office Project Reference Number:</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</si>
  <si>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</si>
  <si>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</si>
  <si>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t>Start Date (dd.mm.yyyy)</t>
  </si>
  <si>
    <t>Original End Date (dd.mm.yyyy)</t>
  </si>
  <si>
    <t>Report Cleared By</t>
  </si>
  <si>
    <t>#</t>
  </si>
  <si>
    <t>OVERALL INSTRUCTIONS</t>
  </si>
  <si>
    <t>B</t>
  </si>
  <si>
    <t>Recepient UN Organizations</t>
  </si>
  <si>
    <t xml:space="preserve">Please produce and share a social media card(s). See an example below and visit our Trello Board.   </t>
  </si>
  <si>
    <t>See - Fund's Trello Board</t>
  </si>
  <si>
    <r>
      <rPr>
        <b/>
        <sz val="8"/>
        <color theme="1"/>
        <rFont val="Arial"/>
        <family val="2"/>
      </rPr>
      <t>If there has been an extension, then the revised, approved end date should be reflected here</t>
    </r>
    <r>
      <rPr>
        <sz val="8"/>
        <color theme="1"/>
        <rFont val="Arial"/>
        <family val="2"/>
      </rPr>
      <t>.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r>
  </si>
  <si>
    <t xml:space="preserve">In case of NCE Current End date(dd.mm.yyyy) </t>
  </si>
  <si>
    <t xml:space="preserve">Purpose </t>
  </si>
  <si>
    <r>
      <t xml:space="preserve">Please describe the project general objective </t>
    </r>
    <r>
      <rPr>
        <b/>
        <sz val="8"/>
        <color theme="1"/>
        <rFont val="Arial"/>
        <family val="2"/>
      </rPr>
      <t xml:space="preserve">specifying its link to COVID-19 response. </t>
    </r>
  </si>
  <si>
    <t xml:space="preserve">Do not Harm </t>
  </si>
  <si>
    <t xml:space="preserve">Results:           Gender </t>
  </si>
  <si>
    <r>
      <t xml:space="preserve">Results:           </t>
    </r>
    <r>
      <rPr>
        <b/>
        <sz val="11"/>
        <color theme="1"/>
        <rFont val="Arial"/>
        <family val="2"/>
      </rPr>
      <t>Direct</t>
    </r>
    <r>
      <rPr>
        <sz val="11"/>
        <color theme="1"/>
        <rFont val="Arial"/>
        <family val="2"/>
      </rPr>
      <t xml:space="preserve"> Beneficiaries</t>
    </r>
  </si>
  <si>
    <r>
      <t xml:space="preserve">Results:  </t>
    </r>
    <r>
      <rPr>
        <b/>
        <sz val="11"/>
        <color theme="1"/>
        <rFont val="Arial"/>
        <family val="2"/>
      </rPr>
      <t>Indirect</t>
    </r>
    <r>
      <rPr>
        <sz val="11"/>
        <color theme="1"/>
        <rFont val="Arial"/>
        <family val="2"/>
      </rPr>
      <t xml:space="preserve">  Beneficiaries</t>
    </r>
  </si>
  <si>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</si>
  <si>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t>
    </r>
    <r>
      <rPr>
        <sz val="8"/>
        <color theme="1"/>
        <rFont val="Arial"/>
        <family val="2"/>
      </rPr>
      <t>(up to 250 words)</t>
    </r>
  </si>
  <si>
    <t xml:space="preserve">INDICATORS DESCRIPTION AND DATA </t>
  </si>
  <si>
    <r>
      <t>Please include total number of</t>
    </r>
    <r>
      <rPr>
        <b/>
        <sz val="8"/>
        <color theme="1"/>
        <rFont val="Arial"/>
        <family val="2"/>
      </rPr>
      <t xml:space="preserve"> DIRECT BENEFICIARIES </t>
    </r>
    <r>
      <rPr>
        <sz val="8"/>
        <color theme="1"/>
        <rFont val="Arial"/>
        <family val="2"/>
      </rPr>
      <t xml:space="preserve">disaggregated by gender, age , location (rural, urban, any other location). Please avoid duplicating beneficiaries ensuring the dissagregated data adds to the total presented. </t>
    </r>
  </si>
  <si>
    <r>
      <t>Please include total number of</t>
    </r>
    <r>
      <rPr>
        <b/>
        <sz val="8"/>
        <color theme="1"/>
        <rFont val="Arial"/>
        <family val="2"/>
      </rPr>
      <t xml:space="preserve"> INDIRECT  BENEFICIARIES. Please clarify if these are estimated and/or verified. If possible, </t>
    </r>
    <r>
      <rPr>
        <sz val="8"/>
        <color theme="1"/>
        <rFont val="Arial"/>
        <family val="2"/>
      </rPr>
      <t xml:space="preserve">disaggregate  beneficiries by gender. </t>
    </r>
  </si>
  <si>
    <r>
      <t xml:space="preserve">To ensure </t>
    </r>
    <r>
      <rPr>
        <b/>
        <sz val="11"/>
        <color theme="1"/>
        <rFont val="Calibri"/>
        <family val="2"/>
        <scheme val="minor"/>
      </rPr>
      <t>high quality results reports please follow the next guidelines:</t>
    </r>
    <r>
      <rPr>
        <sz val="11"/>
        <color theme="1"/>
        <rFont val="Calibri"/>
        <family val="2"/>
        <scheme val="minor"/>
      </rPr>
      <t xml:space="preserve">
a) The narratives</t>
    </r>
    <r>
      <rPr>
        <sz val="11"/>
        <color rgb="FF00B0F0"/>
        <rFont val="Calibri"/>
        <family val="2"/>
        <scheme val="minor"/>
      </rPr>
      <t xml:space="preserve"> </t>
    </r>
    <r>
      <rPr>
        <sz val="11"/>
        <color theme="1"/>
        <rFont val="Calibri"/>
        <family val="2"/>
        <scheme val="minor"/>
      </rPr>
      <t xml:space="preserve">should be a well written, succinct summary clarifying what was done during the reporting period and the results achieved. It should highlight the </t>
    </r>
    <r>
      <rPr>
        <b/>
        <sz val="11"/>
        <color theme="1"/>
        <rFont val="Calibri"/>
        <family val="2"/>
        <scheme val="minor"/>
      </rPr>
      <t>JP  achievements</t>
    </r>
    <r>
      <rPr>
        <sz val="11"/>
        <color theme="1"/>
        <rFont val="Calibri"/>
        <family val="2"/>
        <scheme val="minor"/>
      </rPr>
      <t xml:space="preserve">. It should also </t>
    </r>
    <r>
      <rPr>
        <b/>
        <sz val="11"/>
        <color theme="1"/>
        <rFont val="Calibri"/>
        <family val="2"/>
        <scheme val="minor"/>
      </rPr>
      <t xml:space="preserve">specify scope and  beneficiaries. </t>
    </r>
    <r>
      <rPr>
        <sz val="11"/>
        <color theme="1"/>
        <rFont val="Calibri"/>
        <family val="2"/>
        <scheme val="minor"/>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family val="2"/>
        <scheme val="minor"/>
      </rPr>
      <t>alignment  with the overall SERP joint workplan</t>
    </r>
    <r>
      <rPr>
        <sz val="11"/>
        <color theme="1"/>
        <rFont val="Calibri"/>
        <family val="2"/>
        <scheme val="minor"/>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</si>
  <si>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Report on any assessments, evaluations or studies undertaken (up to 200 words).
</t>
  </si>
  <si>
    <t>Indicate any major adjustments in strategies, targets or key outcomes and outputs that took place (Up to 100 words).</t>
  </si>
  <si>
    <r>
      <t xml:space="preserve">DATA: ACTUALS 2021 </t>
    </r>
    <r>
      <rPr>
        <b/>
        <sz val="14"/>
        <color theme="1"/>
        <rFont val="Arial"/>
        <family val="2"/>
      </rPr>
      <t xml:space="preserve"> </t>
    </r>
  </si>
  <si>
    <t xml:space="preserve">DATA: ACTUALS 2022 (if applicable) </t>
  </si>
  <si>
    <t>All questions/sections must be responded to before submitting to the secretariat. Once the document is uploaded in the relevant folder (as per instruction below) please email the secretariat.</t>
  </si>
  <si>
    <t xml:space="preserve">Please fill out all sections of the reporting template before submitting to the secretariat via email to: nina.andersen@undp.org and cc.: maria.herrera@undp.org  </t>
  </si>
  <si>
    <t xml:space="preserve">DEADLINE: MARCH 31 ST, 2022 </t>
  </si>
  <si>
    <r>
      <t xml:space="preserve">ALL projects receiving funds in late 2020 and in 2021 must complete an </t>
    </r>
    <r>
      <rPr>
        <b/>
        <sz val="11"/>
        <color theme="1"/>
        <rFont val="Calibri"/>
        <family val="2"/>
        <scheme val="minor"/>
      </rPr>
      <t>ANNUAL</t>
    </r>
    <r>
      <rPr>
        <sz val="11"/>
        <color theme="1"/>
        <rFont val="Calibri"/>
        <family val="2"/>
        <scheme val="minor"/>
      </rPr>
      <t xml:space="preserve"> report  as per  the end of the calendar year with a </t>
    </r>
    <r>
      <rPr>
        <b/>
        <sz val="11"/>
        <color theme="1"/>
        <rFont val="Calibri"/>
        <family val="2"/>
        <scheme val="minor"/>
      </rPr>
      <t>reporting period : date of start until 31 December 2021.</t>
    </r>
  </si>
  <si>
    <t>The joint programmes completing activities in 2022 will be asked to submit a FINAL report (by 31 August 2022)</t>
  </si>
  <si>
    <t xml:space="preserve">ALL projects must report number of direct beneficiaries. </t>
  </si>
  <si>
    <t>ALL projects must provide an update on project indicators</t>
  </si>
  <si>
    <r>
      <t xml:space="preserve">The joint programmes which completed their activities in 2021 should deliver a </t>
    </r>
    <r>
      <rPr>
        <b/>
        <sz val="11"/>
        <color theme="1"/>
        <rFont val="Calibri"/>
        <family val="2"/>
        <scheme val="minor"/>
      </rPr>
      <t>FINAL report by March 31</t>
    </r>
    <r>
      <rPr>
        <sz val="11"/>
        <color theme="1"/>
        <rFont val="Calibri"/>
        <family val="2"/>
        <scheme val="minor"/>
      </rPr>
      <t xml:space="preserve"> at the latest and will not be obligated to provide an annual report.</t>
    </r>
  </si>
  <si>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</si>
  <si>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Please include narratives describing  the main project achievements against the project's overall goal (up to 300 words)</t>
  </si>
  <si>
    <t xml:space="preserve">Please include narratives describing the main annual/ final results of each output included in the project document (up to 200 words) </t>
  </si>
  <si>
    <t>Please reflect on use of the “Do no harm” approach to avoid exacerbating inequalities and vulnerability as a result of the intervention. ( up to 100 words)</t>
  </si>
  <si>
    <r>
      <t xml:space="preserve">Please include ALL indicators in the project document. Include the indicators and Baseline, Planned Target and Actuals for </t>
    </r>
    <r>
      <rPr>
        <b/>
        <i/>
        <sz val="16"/>
        <color theme="1"/>
        <rFont val="Arial"/>
        <family val="2"/>
      </rPr>
      <t>both</t>
    </r>
    <r>
      <rPr>
        <b/>
        <sz val="16"/>
        <color theme="1"/>
        <rFont val="Arial"/>
        <family val="2"/>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</si>
  <si>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</si>
  <si>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To share the video as well as picture material please make sure you include all credits and share them in high resolution.</t>
  </si>
  <si>
    <t>Please include project Gender results and its linkage with COVID- 19 response. If applicable, refer to the project's  gender equality marker and any impacts they may have had on programming quality and results (up to 150 words).</t>
  </si>
  <si>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</si>
  <si>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TOTAL  actuals  (agreggated 2021 and 2022 if applicable )</t>
  </si>
  <si>
    <t>Accelerating women’s empowerment for economic resilience and renewal: the post COVID-19 reboot in Armenia</t>
  </si>
  <si>
    <t>Armenia</t>
  </si>
  <si>
    <t>UNIDO
UNWOMEN
UNICEF
UNDP</t>
  </si>
  <si>
    <t>Lila Pieters Yahia</t>
  </si>
  <si>
    <t>UN Resodent Coordinator a.i., Armenia</t>
  </si>
  <si>
    <t>lila.pietersyahia@un.org</t>
  </si>
  <si>
    <t>While working on the development and adjustment of the functionalities of the mobile app, the prime concern was to ensure that children’s access does not create any direct or indirect harm. For this purpose, the app was segregated, terms and conditions were updated to ensure that content is human rights based, child friendly and evidence based. Private chatrooms were blocked for children. The content targeting children was prototyped by sampled group of adolescent girls, as well as UNICEF guidelines on writing for children were always applied to ensure that age, gender, context specific peculiarities are well considered as not to create negative impact when raising the awareness about GBV, SRHR related topics.</t>
  </si>
  <si>
    <t>Baseline: 0</t>
  </si>
  <si>
    <t>Planned Target: 150</t>
  </si>
  <si>
    <t>Output 1.1:</t>
  </si>
  <si>
    <t xml:space="preserve"> Women and girls in vulnerable situations benefit from targeted business, digital and STEM skills to access/adapt to changing markets in the COVID-19 context.</t>
  </si>
  <si>
    <t xml:space="preserve">Indicator  1.1.1: </t>
  </si>
  <si>
    <t>Number of private sector companies and formal and informal sector workers supported during and after the COVID-19 pandemic 
(SERP 3.2)    
a) Micro, small, medium enterprises (MSMEs)
d) Informal sector workers</t>
  </si>
  <si>
    <t>Outcome 1</t>
  </si>
  <si>
    <t xml:space="preserve">
Women and girls affected by COVID-19 crisis are more self-reliant through improved access to livelihood opportunities, skills development and protection against violence. </t>
  </si>
  <si>
    <t xml:space="preserve">Number of women and girls, including those in vulnerable situations, benefiting from targeted UN response to be more empowered and resilient for mitigating the impact of COVID-19 crisis. </t>
  </si>
  <si>
    <t xml:space="preserve">Baseline: </t>
  </si>
  <si>
    <t>a) 0; d) 0</t>
  </si>
  <si>
    <t xml:space="preserve">Planned Target: </t>
  </si>
  <si>
    <t>a) 15; d) 170</t>
  </si>
  <si>
    <t xml:space="preserve">Indicator 1.1.2: </t>
  </si>
  <si>
    <t>Number of thematic Acceleration programmes implemented targeting women and girls (SERP 5.2)</t>
  </si>
  <si>
    <t xml:space="preserve">Indicator 1.1.3: </t>
  </si>
  <si>
    <t>Number of women-led businesses and entrepreneurships with improved business skills, technological upgrading and innovative business models (SERP4.2-e)</t>
  </si>
  <si>
    <t xml:space="preserve">Indicator 1.1.4: </t>
  </si>
  <si>
    <t>Number of women-led new startups established</t>
  </si>
  <si>
    <t xml:space="preserve">Indicator 1.1.5: </t>
  </si>
  <si>
    <t>Number of of women with improved/new skills (business &amp; digital) (SERP 3.2)</t>
  </si>
  <si>
    <t xml:space="preserve">Indicator 1.1.6: </t>
  </si>
  <si>
    <t>Number of girls with new knowledge and tech- and innovation skills to pursue careers in STEM</t>
  </si>
  <si>
    <t xml:space="preserve">Indicator 1.1.7: </t>
  </si>
  <si>
    <t>Number of of new partnerships established with private sector to provide internship and professional development/orientation opportunities for young women and girls (3.2)</t>
  </si>
  <si>
    <t xml:space="preserve">The actual dates of camps in Yerevan and Sisian were postponed till summer period of 2021 to be able to get full attendance of young participants.  </t>
  </si>
  <si>
    <t xml:space="preserve">Link to Matemard event info/materials: https://bit.ly/3xRjMn8 
Acc #5: https://www.unicef.org/armenia/en/stories/end-summer-camp-brings-together-children-nagorno-karabakh-and-syunik </t>
  </si>
  <si>
    <t xml:space="preserve">Output 1.2: </t>
  </si>
  <si>
    <t xml:space="preserve">New sources of income and livelihood opportunities are created for vulnerable women affected by Covid-19 crisis through access to employment opportunities. </t>
  </si>
  <si>
    <t xml:space="preserve">Indicator  1.2.1: </t>
  </si>
  <si>
    <t>Number of women and girls,  including  informal workers from most marginalized groups, impacted by Covid-19 benefitting from upskilling/reskilling courses and internship programmes (SERP 3.2-c,d)</t>
  </si>
  <si>
    <r>
      <t xml:space="preserve">140 
</t>
    </r>
    <r>
      <rPr>
        <sz val="11"/>
        <color theme="1"/>
        <rFont val="Arial"/>
        <family val="2"/>
      </rPr>
      <t>(women and girls in rural communities of Lori, Shirak, Tavush and Gegharkunik marzes)</t>
    </r>
  </si>
  <si>
    <t xml:space="preserve">Indicator 1.2.2: </t>
  </si>
  <si>
    <t>Number of VET institutions in the regions of Armenia upgraded and capacitated to provide upskilling/reskilling courses and programmes (SERP 3.2)</t>
  </si>
  <si>
    <t xml:space="preserve">Indicator 1.2.3: </t>
  </si>
  <si>
    <t xml:space="preserve">Number of girls and young women impacted by COVID-19 from rural communitiess trained to have knowledge and skills to start business. </t>
  </si>
  <si>
    <t xml:space="preserve">Indicator 1.2.4: </t>
  </si>
  <si>
    <t>Number of women-led start-ups and exiting SMEs benetiffed from the replenished revolving fund.</t>
  </si>
  <si>
    <t xml:space="preserve">Output 1.3: </t>
  </si>
  <si>
    <t>Women at risk and survivors of violence benefit from safe access to GBV evidence-based information and protection support adapted to Covid-19 context.  </t>
  </si>
  <si>
    <t xml:space="preserve">Indicator  1.3.1: </t>
  </si>
  <si>
    <t>Number of organizations that have agreed to the strategy for roll-out of tech operated GBVIMS with fully functional Primero/GBVIMS+ systems being fully set (SERP 5.2)</t>
  </si>
  <si>
    <t xml:space="preserve">Indicator 1.3.2: </t>
  </si>
  <si>
    <t>Number of participating organizations with staff trained to use the Primero/GBVIMS+</t>
  </si>
  <si>
    <t xml:space="preserve">Indicator 1.3.3: </t>
  </si>
  <si>
    <t>Number of participating organizations who conduct training with relevant staff</t>
  </si>
  <si>
    <t xml:space="preserve">Indicator 1.3.4: </t>
  </si>
  <si>
    <t>Number of articles developed and posted on a user end mobile app (SERP 2.4-b)</t>
  </si>
  <si>
    <t>150 with 20% of content relevant to adolescent girls</t>
  </si>
  <si>
    <t xml:space="preserve">Indicator 1.3.5: </t>
  </si>
  <si>
    <t>Number of forums facilitated via mobile app (SERP 2.4-b)</t>
  </si>
  <si>
    <t>Indicator 1.3.6:</t>
  </si>
  <si>
    <t xml:space="preserve"> Number of progress monitoring reports</t>
  </si>
  <si>
    <t xml:space="preserve">Indicator 1.3.7: </t>
  </si>
  <si>
    <t>Number of episodes aired on TV featuring the app (SERP 2.4-b)</t>
  </si>
  <si>
    <t xml:space="preserve">Indicator 1.3.8: </t>
  </si>
  <si>
    <t>Short video on mobile app produced for social media advertising (SERP 2.4-b)</t>
  </si>
  <si>
    <t xml:space="preserve">Indicator 1.3.9: </t>
  </si>
  <si>
    <t>Number of visits to regions to hold advertisement campaigns of the mobile app (SERP 2.4-b)</t>
  </si>
  <si>
    <t xml:space="preserve">Indicator 1.3.10: </t>
  </si>
  <si>
    <t>Number of social media users reached out with mobile app advertisement (SERP 2.4-b)</t>
  </si>
  <si>
    <t xml:space="preserve">Indicator 1.3.11: </t>
  </si>
  <si>
    <t>Number of users of mobile app (SERP 2.4-c)</t>
  </si>
  <si>
    <t xml:space="preserve">Initially, during the assessment phase for rolling out GBVIMS system all member organizations of the Coalition to Stop Violence against Women were included with 10 assessed to be fit for the purpose. However, later in the process, the Government announced its intention to integrate the DVIMS into the EMIS of social protection system under the Ministry of Labor and Social Affairs. The DV specialized coalition member CSOs as frontrunners in providing specialize services were naturally drawn towards that scheme and there was only remaining a need for IMS system to be rolled out to those CSOs that were providing to survivors of GBV mostly outside the domestic realm (i. e. adolescent girls, women subjected to violence outside their homes and beyond that family members, LGBT persons). This brought down the number of CSOs to 3 and GBVIMS Steering group based on the recommendations of the GBVIMS technical group decided to first rollout the Legacy GBVIMS instead of the more advanced GBVIMS+ system. </t>
  </si>
  <si>
    <t xml:space="preserve">3 member organizations that specialize in providing support to survivors of GBV within the Coalition to Stop Violence against Women were trained (the recordings are archived and can be shared) based on which the procedures and tools were rolled out with the establishment of the function of the GBVIMS National Coordinator. </t>
  </si>
  <si>
    <t>8 persons from 3 CSOs +UNICEF</t>
  </si>
  <si>
    <t>180 social workers from 3 CSOs, 49 territorial offices of unified social services</t>
  </si>
  <si>
    <t>188 persons, 52 entities</t>
  </si>
  <si>
    <t>Only the staff from 3 GBV specialized CSOs, the National Coordinator on GBVIMS and the Gender Focal Point from UNICEF have been trained on GBVIMS case management and data reporting. Instead, 180 social workers from 49 territorial offices of unified social services as non-specialized frontline service providers were trained in collaboration with the National Institute of Labor and Social Research, USS HQ and MoLSA to use the GBV pocket guide and safely and confidently refer survivors to GBV service providers.</t>
  </si>
  <si>
    <t>1. International consulting was sought jointly with UN Women, 2021, URL: https://jobs.undp.org/cj_view_job.cfm?cur_job_id=96606 
2. GBVIMS National Coordinator established: https://www.linkedin.com/in/stella-chandirian-ab0955b1/?originalSubdomain=am
3. Trainings and certification of frontline workers form 3 GBV specialized CSOs was completed in 2021. 
4. Training and participant lists for the training of social workers completed in 2022.</t>
  </si>
  <si>
    <t>4, including 49 territorial offices of unified social services</t>
  </si>
  <si>
    <t>Initially, during the assessment phase for rolling out GBVIMS system all member organizations of the Coalition to Stop Violence against Women were included with 10 assessed to be fit for the purpose. However, later in the process, the Government announced its intention to integrate the DVIMS into the EMIS of social protection system under the Ministry of Labor and Social Affairs. The DV specialized coalition member CSOs as frontrunners in providing specialize services were naturally drawn towards that scheme and there was only remaining a need for IMS system to be rolled out to those CSOs that were providing to survivors of GBV mostly outside the domestic realm (i. e. adolescent girls, women subjected to violence outside their homes and beyond that family members, LGBT persons). This brought down the number of CSOs to 3 and GBVIMS Steering group based on the recommendations of the GBVIMS technical group decided to first rollout the Legacy GBVIMS instead of the more advanced GBVIMS+ system. 180 social workers from 49 territorial offices of unified social services as non-specialized frontline service providers were trained in collaboration with the National Institute of Labor and Social Research, USS HQ and MoLSA to use the GBV pocket guide and safely and confidently refer survivors to GBV service providers.</t>
  </si>
  <si>
    <t>3 organizations, the GBVIMS National Coordinator and UNICEF focal point have the capacity in place to conduct trainings and transfer the knowledge to other social workers within their organizations as well as the Coalition. Up to 200 social workers nationwide have the capacity to refer GBV survivors to GBV specialized services thanks to trainings of USS staff and social workers supported in collaboration with the National Institute of Labor and Social Research and MLSA.</t>
  </si>
  <si>
    <t>45 with more than 20% of content relevant to adolescent girls</t>
  </si>
  <si>
    <t>48 with more than 20% of content relevant to adolescent girls</t>
  </si>
  <si>
    <t>110 with more than 20% of content relevant to adolescent girls</t>
  </si>
  <si>
    <t xml:space="preserve">The numbers are smaller as further resources were allocated to (a) making the content of 60 articles disability friendly, which entails re-writing the existing articles and making them more reader friendly with a shorter format and specific vocabulary as to be inclusive. Moreover, the articles on SRHR and specifically the ones targeting adolescents are being prototyped with the help of adolescents through FGD in order to ensure that those are child-friendly and serve the best interests of the child. </t>
  </si>
  <si>
    <t>The format of the reporting was changed as the partnership required more intensive and day-to-day oversight. The main channel for reporting and communication was the email and numerous progress meetings both with the Coalition, as well as the IMIN team that was responsible for the updating of the mobile app.</t>
  </si>
  <si>
    <t xml:space="preserve">Two final reporting have been received from the main partnering organization (i. e. Coalition to Stop Violence against Women) under the first signed PCA and SSFA during the second phase. Both of the reports can be shared upon request. </t>
  </si>
  <si>
    <t xml:space="preserve">Coalition member 4 organizations have requested the opportunity of forum facilitation within the mobile app, 3 of which are GBV specialized, with the fourth one specializing providing wholistic support to persons living with HIV/AIDS. The initially envisaged DV specialized agency withdrew as it lacked the human resourced that could be dedicated to the facilitation of the forum on DV related issues.
Download the Safe YOU mobile app from Apple Store or Google Play or visit https://safeyou.space/ </t>
  </si>
  <si>
    <t xml:space="preserve">Please revisit the app regularly as the content is being updated regularly and developed content, as it is sensitive, is being placed after being prototyped and is planned to be gradually uploaded into the app to ensure new content for the readers to remain interested and for growing the audience gradually. 
Download the Safe YOU mobile app from Apple Store or Google Play or visit https://safeyou.space/ </t>
  </si>
  <si>
    <t xml:space="preserve">2022 Public TV aired programs with Safe YOU featured in it:
https://www.youtube.com/watch?v=vfDozMShfX4
https://www.youtube.com/watch?v=ONNaah7g0g0
2022 Prime time Public TV news: https://www.youtube.com/watch?v=U3m_GSlWuFI 
2021 Civilnet TV featured: https://www.youtube.com/watch?v=0PiGKlY0u2s
2021 Factor TV: https://factor.am/450429.html </t>
  </si>
  <si>
    <t xml:space="preserve">The initially planned visit to Armavir region was canceled, as the visit to Syunik (a high priority given the proximity to the boarder and the possible escalation of conflict) had become more complicated, resource intensive and human resource consuming. </t>
  </si>
  <si>
    <t>In Yerevan the updated mobile app was launched during 16 days campaign, visits to Gyumri, Vanadzor and Kapan (Syunik) were organized.</t>
  </si>
  <si>
    <t>To promote the Safe YOU app, UNICEF developed a package of GIFs targeting women of various age groups, positioning the app as an essentials woman need to have in their purse with other every-day items. Two calls to action were used – ‘Download the Safe YOU app now’ and ‘Take Safe YOU with you every day everywhere.’ 124,000 women were reached through social media, while about 2,300 people clicked to the "install" button. In addition, in 2022, UNICEF sent out a mobile message to 125,000 women (aged 18-45) living in Armenia through Viber.</t>
  </si>
  <si>
    <t>Meta Ads reporting, Social media insights, Google Analytics and Viber messaging report.</t>
  </si>
  <si>
    <t>Up to 10000 downloads globally and 1800 downloads in Armenia</t>
  </si>
  <si>
    <t>Up to 20000 downloads globally and 428 downloads in Armenia</t>
  </si>
  <si>
    <t>34600 downloads globally and 2228 users in Armenia, out of which 169 adolescent girls of ages 16-17 and 70 adolescent girls of ages 13-16</t>
  </si>
  <si>
    <t>The update and open source conversion supported by UNICEF has made the Safe YOU mobile app a globally accessible tool in GBV prevention and protection. The global benchmark is reached, the local benchmark with Armenian specific content is in progress and the numbers are gradually rising. The upload of the Armenian language GBV, cyberVAWG, SRHR related content was initially planned to completed by mid-2021. However, the process of content development, editing, then making them child friendly, as well as deciding to add the prototyping knowing the sensitive nature of the content, delayed the process of content, which was going to engage more viewers thus impacting the growth of the audience in the VSS. This also forced the implementation team and the partners to slow down on the campaign part and possibly postpone the marketing activities. the team expects that the membership is going to grow faster in 2023, as more content is going to be added after the prototyping. The team is confident (making comparisons related to cyberVAWG) that content on SRHR is going to boost the readership and thus, new membership, especially among younger women and adolescent girls. Finally, the app usage has reached 16% in Armenia, which is the breaking point for the early majority to kick in by next year. It is expected that by 2025 the set target will be reached.</t>
  </si>
  <si>
    <t xml:space="preserve">Out of 34600 total users from 4 countries currently using the mobile app, Armenia has numbers of up to 3000
Download the Safe YOU mobile app by visiting https://safeyou.space/ </t>
  </si>
  <si>
    <t xml:space="preserve">1.	UNICEF and the Coalition to Stop Violence Against Women launch the updated version of Safe YOU mobile app, 2021, URL: https://www.unicef.org/armenia/en/press-releases/unicef-and-coalition-stop-violence-against-women-launch-updated-version-safeyou
2.	Preventing violence against children online through awareness of cybersecurity, 2022, URL: https://www.unicef.org/armenia/en/stories/preventing-violence-against-children-online-through-awareness-cybersecurity
3.	Assistive devices support mothers with disabilities in childcare, 2022, URL: https://www.unicef.org/armenia/en/stories/assistive-devices-support-mothers-disabilities-childcare 
4.	Accelerator #5 – Startup Ideas from Girls and Young Women From Across Armenia, URL: https://www.unicef.org/armenia/en/stories/accelerator-5-startup-ideas-girls-and-young-women-across-armenia
5.	Learning coding to decode profession stereotypes, URL: https://www.unicef.org/armenia/en/stories/learning-coding-decode-profession-stereotypes
6.	Failures only give you the chance to take bigger steps, to fly higher, URL: https://www.unicef.org/armenia/en/stories/failures-only-give-you-chance-take-bigger-steps-fly-higher
7.	An end of summer camp brings together children from Nagorno-Karabakh and Syunik: https://www.unicef.org/armenia/en/stories/end-summer-camp-brings-together-children-nagorno-karabakh-and-syunik
8.	Armenia wraps up the #MATEMard campaign to mark the International Day of Mathematics: https://www.unicef.org/armenia/en/press-releases/armenia-wraps-matemard-campaign-mark-international-day-mathematics </t>
  </si>
  <si>
    <t xml:space="preserve">Ministry of territorial Administration and Infrastructure
Ministry of Education, Science, Culture and Sport
Ministry of Labour and Social Affairs
IMIN social enterprise
ISTC Foundation
Enterprise Incubator Foundation
Coalition to Stop Violence against Women
</t>
  </si>
  <si>
    <t>The Joint Programme (JP) had been designed to ensure that women and girls, including vulnerable categories and those disproportionately affected by the COVID-19 pandemic, are capacitated and empowered to actively participate and contribute to recovery efforts that will help Armenia build back better. Women’s economic empowerment is the guiding principle of the JP, along with the Sustainable Development Goal (SDG) 5 of the 2030 Agenda for Sustainable Development as well as the principle of leaving no one behind. 
Goal: Women and girls in most vulnerable and marginalized contexts are empowered and act as agents of change during and in the aftermath of the COVID-19 pandemic through targeted gender-responsive actions 
If skills trainings are available for women and girls in vulnerable situations. 
If employment opportunities are improved for women from marginalized groups. 
If women at risk and survivors of violence benefit from safe access to GBV evidence-based information and protection support. 
Then women and girls will be empowered to recover from the socio-economic impacts of the COVID-19 crisis, be self-reliant and resilient to future shocks, and actively involved in efforts to build back better.  
The project objective is to provide targeted business, digital, and STEM skills and to create new sources of income and livelihood opportunities for women and girls affected by the COVID-19 crisis to access/adapt to changing markets in the COVID-19 context.</t>
  </si>
  <si>
    <t xml:space="preserve">
Accelerator #5 spun out as a sustainable innovative mechanism further enhancing and strengthening the partnership with the Government of Armenia through the joint design and leveraged state funding of USD$350,000 for the establishment of the national-level accelerator — Accelerator#5: National Platform for Women Entrepreneurship and Increased Employability.
Based on the ImpactAIM accelerator model 3-layered thematic acceleration programs were implemented to empower vulnerable women and young girls to recover from the compound crisis and improve resilience. The Accelerator provided capacity development to develop business, digital, and STEM skills and create new sources of income and livelihood opportunities. To accommodate the COVID-19 challenges it provided foremost digital capacity and knowledge building activities on business, marketing, and impact tracks in 4 categories: Acc#5 Women and girls (15+), Acc#5 Kidz (8-14), Acc#5 Teenz and Acc#5 for Women-led businesses. The project fulfilled its life phase with an impact on 170 (F) informal sector workers, 15 women-led MSMEs, 300 women, girls, and kids, as well as establishing 9 startups and creating 2 partnerships with private and public sectors.
ImpactAIM Platform shared its experience on innovation, acceleration, and SDG-alignment impact measurement and management through participation in online and offline events, workshops, including Sustainable Technology Development to Accelerate SDG Implementation Panel at Armenia’s largest tech event-DigiWeek, Global Entrepreneurship Week, and others.
As part of SDG-alignment Impact Measurement and Management (IMM) service offering, the IMM platform became fully functional to support the measurement and communication of the impact of cohort ventures and thematic portfolios. UNDP IMM service, including comprehensive capacity and knowledge building mentorship, and impact coaching was offered and utilized for external partners (BOOST Regional Accelerator, UNDP Viet Nam, UNDP Malaysia, UNDP Egypt).
Women and girls in Armenia, now have the easy remote access to GBV specialized service providers and experts without the need to make a call or travel to the capital or administrative centers, as UNICEF support to the VSS mobile app, on one hand, helping raise the awareness on GBV prevention, SRHR related issues and cyberVAWG, on the other hand, linking women and girls (ages 13+) to specialized service providers. Besides, around 200 social workers from Unified Social Service Centers have received the GBV pocket guide mobile app’s adapted version in Armenian with the accompanying resources and training to refer survivors safely and confidentially to GBV specialized services. 3 GBV specialized CSOs from the Coalition to Stop Violence against Women have received the Legacy GBVIMS to manage and safely record those cases, covering the service delivery and data collection gap in the country. Finally, 160 girls have received the STEM and business-related trainings leading to their sustained interested in the field and possible ideation of startups contributing to SDGs. 
As part of rapid response to post-COVID19 reality on local and global labor markets, the project has initiated two layers of intervention to ensure that youth and women living in rural areas of Armenia have access to engage in traditional and digital economic markets. First one targeted regional educational institutions, that have the flexibility and modalities to provide rapid skill-building opportunities to everyone interested from the local community. After troubleshooting the employment ecosystem and identifying necessary jobs and skills to bridge the gap between the educational and labor market, the project initiated capital investment in the public educational institutions to ensure rural youth and women receive quality education and have the required qualifications to be competitive on the local labor market. Due to partnerships built with the private sector, as well as other UNDP projects, it was possible to renovate and equip four educational spaces in the regions of Armenia (instead of initially planned three), sectors varied from the Avia-modeling educational club in the Lori region to the veterinary lab in Tavush, milk processing lab in Gegharkunik and culinary lab established in Shirak region. In parallel with hard investments, a series of thematic skill-building initiatives were carried out leading to the successful graduates to further paid internships and later on resulting in paid job offers from the local hosting employers.
New sources of income were created for vulnerable women affected by the COVID-19 crisis through targeted skill-building, considering traditional employment opportunities (such as textile production, food, and beverages, public services sector), as well as alternative income generation opportunities, such as self-employment on digital labor markets, remote jobs in the tech industry and others. 
The Project Final Board implemented on 18th of March, 2022 took note of the project progress over YY2020-2022, the 100% financial delivery, achievement of all key targets and indicators against the project RRF. The Board also endorsed the project with no comments and questions.</t>
  </si>
  <si>
    <t>a) 15, b) 150</t>
  </si>
  <si>
    <t>Project reports, UNDP website, ImpactAIM website, Social Media Pages</t>
  </si>
  <si>
    <t xml:space="preserve">https://www.unicef.org/armenia/en/stories/end-summer-camp-brings-together-children-nagorno-karabakh-and-syunik
Project reports, UNDP website, ImpactAIM website, Social Media Pages  
</t>
  </si>
  <si>
    <t xml:space="preserve">Human Centered Design (HCD) based Validation of Virtual Safe Space Content for Adolescents and Young Adults
No Mid-term or Terminal Evaluations are envisaged under this project.
Q&amp;A for design phase is completed online on UNDP Intranet, and is accessible here. A validation of results meetings were conducted with the Portfolio Analyst. The records are documented.
The project donor reporting modality is conducted in accordance with established UNDP procedures. The project team undertakes reporting, monitoring and evaluation activities on a quarterly, mid-term and annual basis. </t>
  </si>
  <si>
    <t>The shift from the initial 10 organizations to rollout the GBVIMS+ led to limited targeting of GBV service providers and rolling out of the Legacy GBVIMS. On one hand, it created the capacity on the ground, on the other hand it saved resources, which were channeled to establish a Revolving Fund for Mothers with Disabilities as very often women with disabilities are discouraged from getting married and/or having children. The assistive tools now acquired for the revolving fund and the established mechanism of shared usage is the start that hopefully will grow bigger with more choice for mothers to get the tools to make parenting and care for newborns an easy task. 
The Project no-cost extension was granted with a new date of March 31, 2022, to ensure proper timescale for reporting, narrative and financial closure.</t>
  </si>
  <si>
    <t xml:space="preserve">Under Output 1, women and girls in vulnerable situations benefit from targeted business, digital and STEM skills to access and adapt to changing markets in the COVID-19 context.
Within the framework of Acc#5, and in partnership between UNICEF, UNDP  ImpactAim Venture Accelerator, the Innovative Solutions and Technology Center and Enterprise Incubator Foundation, two-week camps took place in Yerevan and Sisian to help kids and teenagers, aged 10-18, take the first leap into the rapidly advancing field of creative technologies and STEM related solutions. The program was tailored to the needs of adolescents, who have little or no field knowledge.  The participants learnt tech and business skills through weekly workshops and mentorship sessions with field experts, as well as targeted events and meetups.
MATEMard campaign was organized on the International Day of Mathematics (IDM). MATEMard aimed to promote science, technology, engineering, and mathematics (STEM) education and interest in STEM among adolescents and young people, especially girls, in line with the 2022 theme of the IDM – "Mathematics Unites". As part of the MATEMard campaign, UNDP and UNICEF initiated a five-day workshop for 10-14-year-old girls in Yerevan from February 21-25, which was followed by another one from February 28- March 4 in Sisian, Syunik region. As part of MATEMard, a photo contest was initiated inviting adolescents across Armenia to submit photos with captions that depict the use of mathematics or math-related concepts in everyday life, and over 300 entries were submitted. The winners of the photo contest were announced on 14 March at the final event with special awards for the authors of the best photos. The comic book developed during the workshops has 8 featured stories of adolescent girls finding engineering solutions to global problems.
For the implementation of an innovative three-tier acceleration program- Accelerator # 5 - designed to help women and girls improve their business, digital, and financing skills and capabilities to successfully identify, access, and benefit from economic opportunities in the post-COVID-19 context, ISTC Foundation has been selected as the Implementing partner and a Low-Value Grant in the amount of 49,726.00 USD has been awarded to the Foundation.
Accelerator#5 vol.3 was opened on February 17, 2021. Women and kids were invited to apply for the program aimed to deliver business and tech training and help them come up with their startup projects. The program offered 4 categories: Acc#5 Women and girls (15+), Acc#5 Kidz (8-14), Acc#5 Teenz, and Acc#5 for Women-led businesses.
After the initial screening of Acc#5 Kidz applications, around 100 parents were interviewed.
Acc#5 Women and girls (15+) commenced the online classes on April 19 for a selected group of 168 participants. 
Accelerator #5 Kidz commenced the offline classes on April 13 with a group of 50 participants. The participants were selected out of 150+ applicants and were divided into two groups. The 11-14 age group formed the web programming group and finished the 36-hour course on the week of June 21-25. The 8-11 age group formed the Scratch group and are scheduled to finish the 44-hour course (both Scratch and project-based learning) in the first week of July. 
Acc#5 Teenz program was launched in July with successful implementation and completion.
Acc#5 Women-Led Business (WLB) applications round was announced at the beginning of June. This track is designed to support women-led businesses affected by COVID-19, aiming to support them in digital transformation, market positioning, and increasing sales. The deadline for the applications was June 25 and 20+ applications were received. The program will be launched in early July, after the application screening phase. The course will cover 60-hours of theoretical and practical knowledge of Investment and scaling, Marketing and sales, Pitching sessions.
For the first time in Accelerator#5, the WLB track was announced to support women-led or established businesses in the industrial sectors affected by COVID-19, that had been registered in RA for a minimum of 3 years and already had scalable products. This track aimed to help businesses to position themselves in the market, increase sales, and gain access to investors.
The Acc#5 Graduation Day for all target groups, around 80 participants, was organized, and the results and key outputs were presented. 9 graduating startups pitched during the event, where 2 startups were selected by the Jury for 3,000 USD monetary awards. The event was attended by UNICEF, UNDP, and target partners.
UNDP ImpactAIM further scaled support for SDG-aligned impact-oriented entrepreneurial ecosystem development through the implementation of thematic acceleration programs in partnership with the private sector, academia, and the Government. Enhancing the partnership with the Government of Armenia and, for the first time, with state co-financing ($320,000) Accelerator #5 was scaled up to a “National Platform for Women Entrepreneurship and Increased Employability” as a sustainable innovative mechanism to provide ecosystem-level support for women economic empowerment.
The partnership was further enhanced with the Crisis Management State Academy through the handover of Patrast am digital platform aimed at raising public awareness for basic protection guidelines and behavior during emergencies.
As of 2022, through Low-Value Grant (LVG) implementation modality USD 50,000 was awarded to EV Consulting Center for the “Development of Detailed Concept and Frameworks for the National Scale-up of Accelerator#5 and Exit Plan for ACC#5 v3”. 
Withing the framework of Output 2, young girls and women from regions of Armenia (mainly from Gegharkunik, Tavush, Lori, and Shirak) have improved access to alternative economic opportunities and skills development, having passed rapid skill-building courses, getting access to the remote and freelance employment market, which has significantly transformed the structure of labor demand in post-COVID reality.
Regional educational institutions benefited youth from the local communities, targeting mainly socially vulnerable groups of the community and helping them become competitive on local labor markets (annually from the renovated learning facilities up to 50 youth and women will be able to benefit and get quality education). Those investments in public educational spaces are sustainable and were transferred to relevant public institutions for further maintenance.
Target user groups of non-formal training varied based on the chosen thematic directions. Beneficiaries of the sewing course were women (30) from the most vulnerable groups of society, who didn’t have any other source of income and couldn’t afford to pay for the training opportunity. After the completion of the course, they had the chance of either becoming self-employed or being employed by local employers from the textile industry, which is currently booming in the Shirak region (one of the target regions of the project). 
Considering the dynamics of the digital economy in post-COVID19 reality, the digital skill-building course has targeted youth from the regions, resulting in 30 participants from four regions of Armenia, who had developed knowledge and practical skills in digital skill-building courses to engage in local and global markets.
To achieve the goal set under output 1.2.3 UNIDO jointly with Bridge for Billion (B4B) employed Innovation, Development and Entrepreneurship for ALL (IDEA) App flagship online incubation platform based on UNIDO methodology.  It is a four-month intensive online incubation program designed specifically for Armenian women entrepreneurs with a business concept who are looking for mentorship and coaching to successfully develop and grow their business, generating self-employment and increasing their financial stability. The program targeted 40 early-stage women entrepreneurs from all ten providences of Armenia without any value chain limitation. The platform was translated into Armenian language and criteria for entrepreneurs and mentors were defined by UNIDO project team and B4B to select the project participants. Both, Armenian and English language application pages were launched online and disseminated through various local and international organizations supporting women entrepreneurship in Armenia. Special effort was made to attract highly qualified Armenian speaking mentors all over the world. As a result, 43 women entrepreneurs and 480mentors were selected at the end of formal selection process.  Onboarding meetings and training for all participants were conducted by B4B to ensure smooth implementation of the project, followed by the matching phase where mentees and mentors made section (online) based on experience and expertise of mentors and business idea/concept. Overall 4 online sessions for entrepreneurs networking and 4 sessions on upskilling for mentors were organized during the program implementation to collect feedbacks, learn challenges, discuss upcoming modules, conduct Q&amp;A session on various issues related to the program. A WhatsApp group was created to provide ad hock support to the program participants. The final event was organized on march 25, 2022 to present the project results and to get to know each other and handle certificates. Out of 43 entrepreneurs 21 successfully completed the program and received certificates. 11 entrepreneurs are incubating and will have a access to the platform to complete the programe and produce business plan and receive electronic certificate. 11 entrepreneurs dropped the program due to various reasons. Selected entrepreneurs present various sectors, including travel, food, entertainment, education and training, art and culture, agriculture, beauty and fashion, health, IT and high-tech. As for geographical distribution of enterprises 44 percent were from Yerevan and the rest from Kotayk, Armavir, Tavush, Aragatsotn, Shirak, Lori and Syunik provinces. 
Based on previous successful cooperation between UNIDO and Investment Support Center (ISC, formerly SME DNC) a grant fund with the total amount of 19,250,000 dram for provision of sub-grants to women entrepreneurs who participated in Action 19 (Programs to address the economic impact of COVID-19) approved by the Government of the Republic of Armenia and received a loan guarantee from the Investment Support Center. Within the framework of the program, it was planned to provide grants to up to 30 women entrepreneurs in the amount of 640,000 AMD.
An evaluation committee composed of representatives of the Investment Support Center and the United Nations Industrial Development Organization has been set up to review and evaluate applications submitted by the beneficiaries. As a result of the evaluation, the commission selected 30 women entrepreneurs, who received grants in the amount of AMD 640,000 on average to purchase property and equipment for the development of their business. As 240,260 AMD was saved in the budget after providing a grant to 30 women entrepreneurs envisaged by the program, the evaluation committee decided to provide one more woman entrepreneur with a grant through the savings.
Under Output 3, women at risk and survivors of violence benefit from safe access to GBV evidence-based information and protection support adapted to Covid-19 context: concurrent with the data reported throughout the world, estimates for DV increased during the pandemic, exacerbating the preexisting vulnerability coming from the gender inequality and discrimination putting women and girls in the lower ranks of the gender hierarchy. On one hand, the improvement of Safe YOU (VSS) mobile app functions making it more accessible for women and girls with disabilities, as well as creating content for children, in line with child safeguarding principles, allowed for GBV prevention content and tools to reach to every third woman of ages 18-24, every second woman of ages 25-34 and 15% of women of ages 35-44, as well as every third girl of ages 13-14 and most girls of ages 15+. It also made possible for at risk women and adolescent girls using Safe YOU mobile app to reach out to the GBV specialized services that are all congregated in Yerevan without needing to travel to the site. In parallel, GBV specialized agencies were equipped with procedures, reporting tools, i.e. Legacy GBVIMS to safely and ethically manage the GBV cases remotely. It also allowed to report cases of GBV without resorting to making a call, which was frequently not possible due to the close proximity of the perpetrator. Content on cyberVAWG was developed and added to Safe YOU with the readership growing on a daily basis. The purpose was to raise awareness of online GBV and contribute to prevention and protection. More topics covering SRHR and GBV prevention and protection are developed and are being prototyped to be added to Safe YOU on a rolling basis to raise awareness among women and girls on possible risks, ways of prevention and avenues for protection with a direct link to the featured network of specialized GBV service delivery organization that can be reached at any time from any location. Regional and social media-based campaigns on Safe YOU and content topped up the actual upgrading and rollout of the updated version of the mobile app. In addition, during the GBV pocket guide mobile app rollout trainings for app. 200 social workers throughout the country in collaboration with the National Institute of Labor and Social Research, Safe YOU mobile app was presented as an up-to-date resource for social workers to refer to survivors of GBV. Finally, 160 adolescent girls have gained STEM and startup skills through non-formal learning tracks, as well as girls have been featured as key players during the celebration of the Pi Day in Armenia. Finally, a comic book has been developed by girls featuring girl heroes solving world problems trough engineering ingenuity, thus, creating fictional role models as well as authorship, showing that mathematics is both for girls and boys. </t>
  </si>
  <si>
    <t>Widening the reach of GBV prevention content, SRHR content targeting women and adolescent girls is believed to improve the awareness and allow women and girls to seek specialized service delivery and support as soon as early signs of risk of GBV become apparent. The digital solution adapted to the needs of girls and women/girls with disabilities further widens the scope for GBV prevention and protection from it. The content was tested per the principles of Human Centered Design together with adolescent girls of ages 13+ and young women of ages 18-24, more specifically targeting the content that was already developed and is going to be placed after being prototyped by these groups. It is estimated that by 2025 the app will widen its reach to include 20000 users. This is of most importance to women and girls living outside major cities and further way from Yerevan, previously not being able to receive timely support and counseling to prevent GBV or respond to it. 
In contributing to gender-responsive recommendations outlined in Armenia’s SEIA report, in bridging the digital divide for children, a toolkit introduces them to gender, myths surrounding gender stereotypes and girls in STEM, STEM skills and opportunities, and successful women in STEM as role models. A study for policymakers, development partners, public and private sector entities and for educational/vocational institutions looked at the gender impact of COVID-19 on entrepreneurship and digital economy. Toolkits offered gender-responsive livelihood and business development support to women left unemployed and women entrepreneurs from sectors harder hit by the pandemic. Guides expanded information channels for women, girls and civil society on understanding, detecting, preventing and responding to cyber violence along with available mechanisms to apply for help. Information for developers and partners of the ‘Safe YOU’ mobile app created safer digital spaces and improved digital content to safeguard women and adolescent girls from gender-based violence.</t>
  </si>
  <si>
    <t>78 women-led and start-ups applied for the incubation programme and 43 accepted through set criteria. However, only 32 entrepreneurs complete the course while 11 dropped due to personal and motivational reasons.</t>
  </si>
  <si>
    <t>Project reports, UNDP website, Social Media Pages</t>
  </si>
  <si>
    <t>Project reports, UNDP website, Social Media Pages
UNIDO, Bridge for Billions (partner organization) report</t>
  </si>
  <si>
    <t>ISC report</t>
  </si>
  <si>
    <t xml:space="preserve">Additional grant was provided through the saving. </t>
  </si>
  <si>
    <r>
      <t xml:space="preserve">"TOTAL 2228. Disaggregated by population group and age range (Female: 1989, Children: 239, Youth (ages 18-24): 625, Elderly (ages 60+): 5). “HELP” button that has the functionalities to record the GBV incident automatically and send SMS messages with geolocation to 3 private numbers of choice by the user and up to 3 public numbers of GBV specialized agencies registered in the app, including the police (if activated by the user) was pressed in Armenia 1401 times. From which only 2.28% were sent from Rural communities. In the majority of cases, the alerts were sent from Yerevan, Gyumri, and Vanadzor. Some other Urban communities include also Spitak, Goris, Sisian, Stepanavan, Artashat and Hrazdan.
TOTAL: All the member CSOs of the Coalition to Stop Violence against Women have gained access to Safe YOU mobile app as service providers and content developers with improved capacity of developing content that is child friendly. 3 member CSOs have rolled out the Legacy GBVIMS along with procedures and capacity development to cover the gap of GBV related data recording and aggregation for policy making. 
TOTAL: Up to 200 social workers of Unified social service centers have received the GBV pocket guides, mobile apps and trainings to be able to confidentially and safely refer the survivors t specialized services. 
TOTAL: ACC#5 160 girls"
</t>
    </r>
    <r>
      <rPr>
        <sz val="8"/>
        <color rgb="FFFF0000"/>
        <rFont val="Arial"/>
        <family val="2"/>
      </rPr>
      <t>*For organizations and startups the assumption was that there was the leader + 2 individuals.</t>
    </r>
  </si>
  <si>
    <r>
      <rPr>
        <sz val="8"/>
        <color theme="1"/>
        <rFont val="Arial"/>
        <family val="2"/>
      </rPr>
      <t>TOTAL: Verified: 269000 beneficiaries that have received the Viber and Social Media ads on Safe YOU mobile application, the targeted age group of women and girls that have received the ads mostly falls within the range of 13 to 35. Note: The targeting has not set an age limit, the lower limit is set by the social media and Viber advertising policy, the upper limit is estimated per the percentage of users that have smartphones. This suggests that 35+ age group may have received the ads as well, but their overall connectivity is lower.</t>
    </r>
    <r>
      <rPr>
        <b/>
        <sz val="8"/>
        <color theme="1"/>
        <rFont val="Arial"/>
        <family val="2"/>
      </rPr>
      <t xml:space="preserve"> 
</t>
    </r>
    <r>
      <rPr>
        <sz val="8"/>
        <color theme="1"/>
        <rFont val="Arial"/>
        <family val="2"/>
      </rPr>
      <t>TOTAL: 12,200 post engagement increase for the separate Accelerator#5 page.</t>
    </r>
    <r>
      <rPr>
        <b/>
        <sz val="8"/>
        <color theme="1"/>
        <rFont val="Arial"/>
        <family val="2"/>
      </rPr>
      <t xml:space="preserve">
</t>
    </r>
    <r>
      <rPr>
        <sz val="8"/>
        <color rgb="FFFF0000"/>
        <rFont val="Arial"/>
        <family val="2"/>
      </rPr>
      <t>*For organizations and startups the assumption was that there was the leader + 2 individuals.</t>
    </r>
  </si>
  <si>
    <t xml:space="preserve">
For emergency programing, it is challenging to work on innovations or introduce new intervention. It is better to recommend either (a) to do a repeater programming with already tested interventions and scale them up or (b) do large scale straight forward activities that do not require intensive human resource engagement, human centered design-based tests and prototyping, complex partnership arrangements, application of policies and procedures to new technologies, etc.
On Innovative three-tier Acceleration program, the project leveraged an already established partnership with ISTC Foundation as the key implementing partner for the three-layered Accelerator #5.
The project held discussions and meetings with the UNWOMEN for synchronization of ongoing activities and setup of the respective scope of work for gender analysis, assessment, and research to be conducted by the agency.
As part of non-formal educational activities, the project has established partnerships with several grassroots organizations and civic initiative groups, such as a local initiative group of promoters of self-educational and life-long learning (Self Education Platform NGO), BarCamp organizing committee, and others.
As part of the internship organization component, the team has built a dialogue platform among private sector companies, engaging rural youth and sectoral employers (“Business Development Group”, “Grow” LLC and others).
Collaboration was further enhanced with the Ministry of Labor and Social Affairs (MLSA) for the design and implementation of a national-level Accelerator #5 targeting women and girls. 
Within the component of rapid reskilling and upskilling of women and girls the partnership was established with other UNDP projects, local and regional NGOs and grass-root initiatives, as well as with private sector companies. As part of Component 2 the project partnered with the Ministry of Education, Science, Culture and Sport to establish close links with regional vocational education and training institutions (VETI) to deliver fast-track extension courses for rapid reskilling and upskilling of women and girls living in rural areas. The intervention outcome aimed at improved access to livelihood opportunities and skills development for rural youth and women through the improvement of educational conditions. To ensure access for all user groups, the project initiated a multi-layer approach targeting various aspects of competencies including both: digital and transferrable skills, as well as more “traditional and offline” ones, that do not require comprehensive digital literacy to be competitive in the labor market.
To ensure the gap between the educational and labor market is bridged, and strong connection was created among local employers and unemployed female force, targeted paid internship schemes were launched, both in remote(online) and offline modalities, considering needs and preferences of both: employers and target groups of beneficiaries. As a result, 40 participants passed internships with local employers (sectors including healthcare, food and beverages, marketing and advertisement, social media management, and others), and later almost half of the participants have received either full-time or part-time job offers from the hosting employer.
Along with soft interventions, the project has also initiated hard investments in the format of capital investment in regional VETI colleges. Mapping and categorization of VET institutions in four target regions were conducted, based on local labor market foresight and future modeling session, carried out earlier by the project team. As a result of discussion and coordination of project interventions with the Ministry of Education, Science, Culture, and Sport, regional VET colleges were nominated (in Tavush, Shirak, Gegharkunik, and Lori) to host modern educational labs and relevant skill-building schemes to address local employers’ needs for human resources. The list of educational institutions that renovated and received modern educational equipment as part of project interventions/ is the following:
•	Shirak region. Gyumri Craftsman State School #4 hosted culinary educational lab. Local needs assessment was conducted, and the school#4 is currently equipped with the modern culinary equipment providing practical education(Work Based Learning) to more than 15 students annually, also delivering the service of charity canteen for displaced people (30 families) from Nagorno Karabakh. Thanks to this capital investment in this specialisation, the student of culinary faculty has been able to silver medal in the specialization of “Culinary” in the World Skills Armenia competition held in December 2021. Photos of the renovated spaces and procured equipment are available in the shared folder.
•	Lori region. Capital renovation of aviation and IT learning center at Stepanavan Central Library. The partnership was established with local NGO to collaboratively build the lab, where the project has supported with the renovation of the space. Thanks to partnership with UNDP’s “Small Cities as Talent Nests” project, the sustainability is ensured through the upcoming three-year project to be implemented in Stepanavan in 2022-2025, where educational activities will be conducted targeting approximately 50 local young people. This investment has led to further interest from Czech investors, who has never invested in Armenia before. The aviation and IT learning lab has served as platform for the investors, who want to initiate small airplane assembly centre in the city, which will create more jobs and will further lead to reopening of currently closed airport in Stepanavan city. First steps of mapping and memorandum signing has been held in January, 2022 and was covered by Armenia public television.
•	Tavush region.  Berd State College received support in procurement of educational equipment for opening the faculty of veterinary, which is in high demand in the region, but lacked relevant young professionals. The educational lab benefits up to 8 young people annually, though the intervention impact goes beyond the formal number of enrolled students, as the local community in the region is mainly engaged in agriculture and cattle breeding, so updated and practical knowledge will also benefit local families and help them to expand their income generation opportunities by more professional approach in their daily routine. Photos of the procured equipment are available in the shared folder.
•	Gegharkunik region. Gavar State Agricultural College hosts cutting-edge modern milk processing educational lab. Along with the procurement of milk processing equipment and laboratory furniture, local employers were engaged by the college management. The educational space benefits 10-12 students annually, providing them with quality and practical education. Gegharkunik is the region that hosts the largest number of family-run farms and cheese production businesses. A lot of self-employed women and the non-formal female labor force is involved in this sector, it was crucial to creating educational opportunities for local women so that they have more opportunities for expansion of their family businesses. The establishment of this milk processing lab perfectly matched the current needs of small and medium employers of the sector, and also gave an opportunity for college graduates and their families managing livestock in rural areas to learn about modern practices, increasing their product sales (for instance home-made cheese).
All capital investments into formal educational institutions have generated co-funding and synergy opportunities with other relevant UNDP regional development projects, making the interventions impact sustainable in the long run.
Early identification of knowledge gaps and capturing and analyzing what works to achieve gender equality and women’s empowerment during emergency programming and planning medium- to long-term responses, will allow UN Women to better position itself as a key partner within the UNCT’s planning processes on gender equality and women’s empowerment by providing evidence-based solutions.
Early identification will allow UN partners time to connect with others working on similar issues and exchange good practices and lessons learnt as well as access existing knowledge products.
Early identification will also strengthen processes for jointly developing knowledge products, their peer reviews and quality assurance, and greater ownership and collaboration for dissemination to strengthen external knowledge sharing. This includes strategic and co-organized platforms for exchanges and dialogues on knowledge findings with partnering agencies, networks and stakeholders. </t>
  </si>
  <si>
    <t xml:space="preserve">All participating agencies in cushioning post-COVID-19 economic hardship for women and girls disseminated knowledge that drew attention to specific tolls on Armenian women and girls and how to accelerate progress and transform their lives and livelihoods. The products supported advocacy and mainstreamed gender into their project activities.
UNICEF served as a convening party with much of a child protection and GBV expertise in bringing together two major players, one from the CSO sector, i. e. the Coalition to Stop Violence against Women that houses all the GBV specialized actors and another player from busines sector, i. e. IMIN social enterprise that had developed the Safe YOU mobile app, in close coordination with the Ministry of Labor and Social Affairs. The arrangement was quite cumbersome; however, the results are already showing up with the user activity slowly picking up with the content being tested and uploaded gradually. Moreover, UNICEF through its Innovation office has helped the Safe YOU mobile app to become a Global Public Good and be open to users throughout the world offering a digital solution to a social problem, such as GBV. It has more than 34600 users globally and is now accessible to 4 counties beyond Armenia.  
UNICEF jointly with UNDP partnering with Impact AIM Accelerator in cooperation with Innovative Solutions and Technologies Center (ISTC Foundation), Enterprise Incubator Foundation (EIF) worked to empower women and girls living in Armenia to make the first steps in the tech world by delivering tech and business training, as well as helping them to come up with their own startup projects. The program was tailored to the needs of girls and women, who had little or no field knowledge. 
</t>
  </si>
  <si>
    <t>•	UNICEF used the existing CSO partnership mechanisms for implementing the MPTF supported funds.
•	UNICEF used the long-standing experience of partnership with UNDP ImpactAim Venture Accelerator, the Innovative Solutions and Technology Center and Enterprise Incubator Foundation, to provide targeted and COVID-19 response relevant programmatic support targeting women and girls. 
In 2021 An additional 11,781 USD was allocated by the donor for the provision of seed funds to a limited number of selected successful graduates of the Acceleration programs. The project budget totals 343,281 USD. Budget revision is completed.
An additional 4,698.36 USD was allocated by UNICEF for the joint implementation of the Acceleration #5 Kidz component.</t>
  </si>
  <si>
    <t xml:space="preserve">The “Accelerating women’s empowerment for economic resilience and renewal - the post-COVID-19 reboot in Armenia” project has developed a unique platform empowering women and girls and supporting them to act as agents of change during and in the aftermath of the COVID-19 pandemic through targeted gender-responsive actions. The project has been a timely response to the COVID-19 crisis and post-conflict socio-economic situation in Armenia to help vulnerable women and girls to become more self-reliant through improved access to livelihood opportunities and skills development. Through the adoption of an innovative approach, 3-layered thematic Acceleration programs, as well as upskilling and re-skilling interventions were implemented to develop business, digital, and STEM skills and create new sources of income and livelihood opportunities for the target group. This platform run by UNDP engaged multiple stakeholders, including the tech community, academia, private sector the Government, and donor organizations. Overall, this project proved to be a worthwhile, catalytic investment mobilizing new resources, partnerships, and capital for development and yielding tangible results. 
Building accessible and safe pathways for women and girls to GBV evidence-based information and protection support is one of the key components addressed through the joint programme to ensure that women and girls, particularly those from vulnerable backgrounds, are empowered to act as agents of change during and in the aftermath of the pandemic. In this regard the MPTF support has allowed UNICEF to ensure that (a) women have access to human centered, evidence-based quality content and support through virtual safe space solutions; (b) policy makers have data on GBV cases to inform policies and (c) new partnerships are forged to advance the prevention of and protection from GBV. Finally, by empowering girls, who are the future scientists and businesspeople, through introducing them into tech and business world, is another result that is preparing the next cohort of empowered women.
UNICEF through its Innovation Office supported the Safe YOU mobile app to comply with the requirements and register as a global Digital Public Good. The app is an innovative solution that provides security functions, enabling users to seek out help during emergency situations by bridging women and girls with service providers, knowledge resources and community support. UNICEF worked with the creative team of the mobile app and with the Coalition to Stop Violence against Women (Coalition) to improve the security, child and disability friendliness of the solution. On the other hand, through the partnership with the Coalition representing all the key CSOs specialized in GBV service provision, UNICEF worked to create working mechanisms for the development of evidence-based, human centered GBV, SRHR content for the mobile app. Through the partnership of the CSOs and the private sector partner, i. e. IMIN that has developed the mobile app, UNICEF has created the foundations for the continued cooperation that is transforming the app into a one-stop safe venue for women and girls to gain knowledge and support to be better protected from GBV. Simultaneously, UNICEF worked with the GBVIMS Steering Committee and technical team to rollout the Legacy GBVIMS among 3 GBV service delivery CSOs in Armenia for improved case management, interagency cooperation and synchronized GBV data reporting for targeted policy making. Up to 3000 women and girls are benefitting from the app, globally more than 30000 women and girls have access to it, and 3 CSOs are have access to GBVIMS tools and procedures that make it easier to deliver services both online and offline. Finally, jointly with UN Women, UNICEF has worked to provide the framework for the improvement of the mobile app, as well as sensitize the CSOs, other key players and most importantly women and girls about the online risks, i. e. cyberVAWG.
Jointly with UNDP, UNICEF has worked with adolescent girls to ensure their sustained interest in STEM fields and acquisition of practical skills of coding and programming through the Accelerator #5 programme. It has also supported girls to acquire business skills and come up with viable startup ideas. Through this intervention 160 girls have benefited from these activities.
</t>
  </si>
  <si>
    <t>For the reporting period, the following outputs were achieved: Social Media Timeline development; Social Media Strategy Development; SDG-Driven SMM concept and presentation development; Articles; Launch of ImpactAIM Website; Regular development of articles and success stories under thematic Accelerators.
Events
Hacking Gender Equality in Times of Crisis | How we do it &amp; Accelerator #5 vol3 Info Session
Accelerator#5_vol.3 Kickoff
Accelerator #5 Info Session
Accelerator #5 Vol3_KickOff
Graduation &amp; Demo Day | Accelerator #5 vol3
Graduation &amp; Demo Day – ACC#5, Vol3
Media Coverage
Intel.am
StartHub Armenia
Aravot Luso
UNDP Acc #5
StartHub Armenia
Intel.am
2 Success Stories were designed on ACC #5
ImpactAIM Blog
Meet Gohar, a mother of two boys who left ten years of banking career to pursue her passion in tech:
Supporting women-led-businesses affected by COVID-19
UNDP Armenia website
Gohar, a mother of two, left 10 years of banking career to pursue a passion in the tech sector amidst the COVID-19 pandemic
Supporting women-led-businesses affected by COVID-19
Media Outreach
StartHub Armenia - ACC#5 – Call for Participation 
Coverage on ACC#5 “Hogatar” Startup
Itel.am – Coverage on ACC#5
TV Program “Aravot Luso” hosting ACC#5 participant – Ani Petrosyan
StartHub Armenia – ACC#5 Vol 3 – Official Launch
ImpactAIM Accelerator Website
ImpactAIM ImpactAIM website and Impact report Launch
Social Media posts 
https://www.facebook.com/impactaim/
https://www.instagram.com/impactaim_va/ 
https://www.instagram.com/p/CUu3oAiAhOJ/ https://www.instagram.com/impactaim_va/ https://www.instagram.com/p/CU5ByzuswO1/ https://www.instagram.com/p/CUu7_ilsuQS/ https://www.instagram.com/p/CUmeoaPg7z9/ https://www.instagram.com/p/CSLqj5NgZuY/ https://www.instagram.com/p/CSHhFRdgnOL/ https://www.facebook.com/acc5.women.kidz/videos/674683673932281 https://www.facebook.com/acc5.women.kidz/videos/488723612360689</t>
  </si>
  <si>
    <t>https://armenia.un.org/en/175942-idea-app-armenia-closing-ceremony
https://onedrive.live.com/?authkey=%21AAgLyHrVVao1PJs&amp;cid=82561AC3E1D7B929&amp;id=82561AC3E1D7B929%21141248&amp;parId=82561AC3E1D7B929%21141244&amp;o=OneUp
https://onedrive.live.com/?authkey=%21AAgLyHrVVao1PJs&amp;cid=82561AC3E1D7B929&amp;id=82561AC3E1D7B929%21141246&amp;parId=82561AC3E1D7B929%21141244&amp;o=OneUp
https://onedrive.live.com/?authkey=%21AAgLyHrVVao1PJs&amp;cid=82561AC3E1D7B929&amp;id=82561AC3E1D7B929%21141251&amp;parId=82561AC3E1D7B929%21141244&amp;o=OneUp
https://onedrive.live.com/?authkey=%21AAgLyHrVVao1PJs&amp;cid=82561AC3E1D7B929&amp;id=82561AC3E1D7B929%21141250&amp;parId=82561AC3E1D7B929%21141244&amp;o=OneUp
https://onedrive.live.com/?authkey=%21AAgLyHrVVao1PJs&amp;cid=82561AC3E1D7B929&amp;id=82561AC3E1D7B929%21141252&amp;parId=82561AC3E1D7B929%21141244&amp;o=OneUp
https://onedrive.live.com/?authkey=%21AAgLyHrVVao1PJs&amp;cid=82561AC3E1D7B929&amp;id=82561AC3E1D7B929%21141253&amp;parId=82561AC3E1D7B929%21141244&amp;o=OneUp</t>
  </si>
  <si>
    <t>17 months</t>
  </si>
  <si>
    <t xml:space="preserve">Given the COVID-19 complications, ACC#5 Women &amp; Girlz was shifted online using the G-suite (G-calendar, G-docs, G-ppt, G-forms, G-classroom). All sessions were recorded and stored on YouTube with an unlisted link so that participants could watch regardless of possible technical difficulties. Also, a Facebook group has been created for all the participants, where we posted announcements and the latest updates. However, the Project invested additional efforts and guidance to ensure that beneficiaries could access and use the technologies (for example, the ability to connect and use modern meeting platforms (G-suit applications) since the training content was fully provided online.
It is also important to note there are limited employment opportunities outside of capital Yerevan for young girls, who want to engage in labor market on remote and/or freelance jobs. This is tied to a fact, that most of remote jobs are advertised in tech companies, which are mainly situated in Yerevan. Flexible working hours allow young girls and women combine their family duties and employment, that is why it is crucial to consider promotion of female labor force on freelance labor markets.
It became evident that there is a lack of specialized skill to create content for adolescents. UNICEF jointly with UN Women and UNFPA decided to resort to prototyping of the content to identify the shortcomings and relevance to the age group before releasing it to the users on the app. UNICEF helped the content developers to adjust their content to the guidelines for communicating with children, a 3-layered editing structure was applied to finalize the articles for prototyping with second round of editing after that. The process required more rigorous human resource engagement and coordination than initially planned for. The HQ and RO raised several concerns about the safety of children on VSS, this prolonged the process of the app redevelopment. The delays in the process of upgrading and content uploading delayed the communication campaign linked to the mobile app advertisement, leading to lower than anticipated uptake by the end of the project.
During the rollout of the GBVIMS+ system, from the initially assessed 10 member CSOs only 4 were specialized in GBV service delivery with clear functions of case management with one CSO being mainly specialized and the lead agency for DV case management that had started working with the Ministry of Labor and Social Affairs to establish a nationwide DVIMS, which led the UNICEF Armenia CO and GBVIMS technical team to rollout the Legacy GBVIMS to 3 GBV service provider CSOs and establish the national capacity coordinated by the GBVIMS National Coordinator.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</si>
</sst>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b/>
      <sz val="11"/>
      <color theme="1"/>
      <name val="Arial"/>
      <family val="2"/>
    </font>
    <font>
      <i/>
      <sz val="11"/>
      <color theme="1"/>
      <name val="Arial"/>
      <family val="2"/>
    </font>
    <font>
      <b/>
      <u/>
      <sz val="11"/>
      <color theme="10"/>
      <name val="Arial"/>
      <family val="2"/>
    </font>
    <font>
      <b/>
      <sz val="11"/>
      <color theme="1"/>
      <name val="Calibri"/>
      <family val="2"/>
      <scheme val="minor"/>
    </font>
    <font>
      <b/>
      <sz val="13"/>
      <color theme="1"/>
      <name val="Calibri"/>
      <family val="2"/>
      <scheme val="minor"/>
    </font>
    <font>
      <u/>
      <sz val="8"/>
      <color rgb="FF0070C0"/>
      <name val="Arial"/>
      <family val="2"/>
    </font>
    <font>
      <b/>
      <sz val="14"/>
      <color theme="1"/>
      <name val="Arial"/>
      <family val="2"/>
    </font>
    <font>
      <b/>
      <u/>
      <sz val="14"/>
      <color theme="1"/>
      <name val="Arial"/>
      <family val="2"/>
    </font>
    <font>
      <b/>
      <sz val="16"/>
      <color theme="1"/>
      <name val="Arial"/>
      <family val="2"/>
    </font>
    <font>
      <sz val="11"/>
      <color rgb="FF00B0F0"/>
      <name val="Calibri"/>
      <family val="2"/>
      <scheme val="minor"/>
    </font>
    <font>
      <b/>
      <i/>
      <sz val="16"/>
      <color theme="1"/>
      <name val="Arial"/>
      <family val="2"/>
    </font>
    <font>
      <sz val="8"/>
      <color rgb="FFFF0000"/>
      <name val="Arial"/>
      <family val="2"/>
    </font>
    <font>
      <sz val="8"/>
      <name val="Calibri"/>
      <family val="2"/>
      <scheme val="minor"/>
    </font>
    <font>
      <sz val="12"/>
      <color theme="1"/>
      <name val="Times New Roman"/>
      <family val="1"/>
    </font>
    <font>
      <u/>
      <sz val="11"/>
      <color theme="1"/>
      <name val="Calibri"/>
      <family val="2"/>
      <scheme val="minor"/>
    </font>
    <font>
      <b/>
      <sz val="9"/>
      <color theme="1"/>
      <name val="Arial"/>
      <family val="2"/>
    </font>
  </fonts>
  <fills count="10">
    <fill>
      <patternFill patternType="none"/>
    </fill>
    <fill>
      <patternFill patternType="gray125"/>
    </fill>
    <fill>
      <patternFill patternType="solid">
        <fgColor rgb="FFF3F3F3"/>
        <bgColor indexed="64"/>
      </patternFill>
    </fill>
    <fill>
      <patternFill patternType="solid">
        <fgColor rgb="FFF2F2F2"/>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3" tint="0.39997558519241921"/>
        <bgColor indexed="64"/>
      </patternFill>
    </fill>
  </fills>
  <borders count="1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rgb="FF000000"/>
      </bottom>
      <diagonal/>
    </border>
    <border>
      <left/>
      <right/>
      <top/>
      <bottom style="medium">
        <color rgb="FF000000"/>
      </bottom>
      <diagonal/>
    </border>
  </borders>
  <cellStyleXfs count="2">
    <xf numFmtId="0" fontId="0" fillId="0" borderId="0"/>
    <xf numFmtId="0" fontId="1" fillId="0" borderId="0" applyNumberFormat="0" applyFill="0" applyBorder="0" applyAlignment="0" applyProtection="0"/>
  </cellStyleXfs>
  <cellXfs count="107">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6" xfId="0" applyFont="1" applyBorder="1" applyAlignment="1">
      <alignment vertical="center"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1" fillId="0" borderId="0" xfId="0" applyFont="1" applyAlignment="1">
      <alignment horizontal="left" vertical="center" wrapText="1"/>
    </xf>
    <xf numFmtId="0" fontId="12" fillId="0" borderId="0" xfId="0" applyFont="1" applyAlignment="1">
      <alignment vertical="center" wrapText="1"/>
    </xf>
    <xf numFmtId="0" fontId="8" fillId="0" borderId="0" xfId="0" applyFont="1" applyAlignment="1">
      <alignment vertical="center" wrapText="1"/>
    </xf>
    <xf numFmtId="0" fontId="13" fillId="0" borderId="0" xfId="1" applyFont="1" applyAlignment="1">
      <alignment horizontal="left" vertical="center" wrapText="1"/>
    </xf>
    <xf numFmtId="0" fontId="9" fillId="0" borderId="0" xfId="0" applyFont="1"/>
    <xf numFmtId="0" fontId="3" fillId="0" borderId="0" xfId="0" applyFont="1" applyAlignment="1">
      <alignment horizontal="center" vertical="center" wrapText="1"/>
    </xf>
    <xf numFmtId="0" fontId="0" fillId="0" borderId="8" xfId="0" applyBorder="1"/>
    <xf numFmtId="0" fontId="0" fillId="0" borderId="3" xfId="0" applyBorder="1" applyAlignment="1">
      <alignment wrapText="1"/>
    </xf>
    <xf numFmtId="0" fontId="0" fillId="0" borderId="3" xfId="0" applyBorder="1" applyAlignment="1">
      <alignment horizontal="left" wrapText="1"/>
    </xf>
    <xf numFmtId="0" fontId="0" fillId="0" borderId="5" xfId="0" applyBorder="1"/>
    <xf numFmtId="0" fontId="0" fillId="0" borderId="6" xfId="0" applyBorder="1"/>
    <xf numFmtId="0" fontId="14" fillId="5" borderId="1" xfId="0" applyFont="1" applyFill="1" applyBorder="1"/>
    <xf numFmtId="0" fontId="14" fillId="5" borderId="2" xfId="0" applyFont="1" applyFill="1" applyBorder="1"/>
    <xf numFmtId="0" fontId="16"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14" fillId="0" borderId="4" xfId="0" applyFont="1" applyBorder="1"/>
    <xf numFmtId="0" fontId="14" fillId="0" borderId="4" xfId="0" applyFont="1" applyBorder="1" applyAlignment="1">
      <alignment vertical="center"/>
    </xf>
    <xf numFmtId="0" fontId="8" fillId="0" borderId="10" xfId="0" applyFont="1" applyBorder="1" applyAlignment="1">
      <alignment horizontal="justify" vertical="center" wrapText="1"/>
    </xf>
    <xf numFmtId="0" fontId="9" fillId="0" borderId="0" xfId="0" applyFont="1" applyAlignment="1">
      <alignment horizontal="left" vertical="center" wrapText="1"/>
    </xf>
    <xf numFmtId="0" fontId="0" fillId="0" borderId="4" xfId="0" applyBorder="1"/>
    <xf numFmtId="0" fontId="14" fillId="0" borderId="3" xfId="0" applyFont="1" applyBorder="1"/>
    <xf numFmtId="0" fontId="14" fillId="0" borderId="9" xfId="0" applyFont="1" applyBorder="1" applyAlignment="1">
      <alignment vertical="center"/>
    </xf>
    <xf numFmtId="0" fontId="11" fillId="0" borderId="1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horizontal="justify" vertical="center" wrapText="1"/>
    </xf>
    <xf numFmtId="0" fontId="8" fillId="0" borderId="10" xfId="0" applyFont="1" applyBorder="1" applyAlignment="1">
      <alignment vertical="center" wrapText="1"/>
    </xf>
    <xf numFmtId="0" fontId="1" fillId="0" borderId="3" xfId="1" applyBorder="1" applyAlignment="1">
      <alignment wrapText="1"/>
    </xf>
    <xf numFmtId="0" fontId="2" fillId="0" borderId="3" xfId="0" applyFont="1" applyBorder="1" applyAlignment="1">
      <alignment horizontal="right" wrapText="1"/>
    </xf>
    <xf numFmtId="15" fontId="2" fillId="0" borderId="3" xfId="0" applyNumberFormat="1" applyFont="1" applyBorder="1" applyAlignment="1">
      <alignment vertical="center" wrapText="1"/>
    </xf>
    <xf numFmtId="0" fontId="11" fillId="0" borderId="10" xfId="0" applyFont="1" applyBorder="1" applyAlignment="1">
      <alignment horizontal="left" vertical="center" wrapText="1"/>
    </xf>
    <xf numFmtId="0" fontId="8" fillId="0" borderId="10" xfId="0" applyFont="1" applyBorder="1" applyAlignment="1">
      <alignment horizontal="left" vertical="center" wrapText="1"/>
    </xf>
    <xf numFmtId="0" fontId="8" fillId="8" borderId="10" xfId="0" applyFont="1" applyFill="1" applyBorder="1" applyAlignment="1">
      <alignment vertical="center" wrapText="1"/>
    </xf>
    <xf numFmtId="0" fontId="11" fillId="0" borderId="12" xfId="0" applyFont="1" applyBorder="1" applyAlignment="1">
      <alignment horizontal="left" vertical="center" wrapText="1"/>
    </xf>
    <xf numFmtId="0" fontId="11" fillId="8" borderId="10"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8" fillId="9" borderId="10" xfId="0" applyFont="1" applyFill="1" applyBorder="1" applyAlignment="1">
      <alignment horizontal="center" vertical="center" wrapText="1"/>
    </xf>
    <xf numFmtId="0" fontId="8" fillId="0" borderId="10" xfId="0" applyFont="1" applyBorder="1"/>
    <xf numFmtId="0" fontId="8" fillId="0" borderId="10" xfId="0" applyFont="1" applyBorder="1" applyAlignment="1">
      <alignment vertical="top" wrapText="1"/>
    </xf>
    <xf numFmtId="0" fontId="11" fillId="0" borderId="10" xfId="0" applyFont="1" applyBorder="1" applyAlignment="1">
      <alignment vertical="center" wrapText="1"/>
    </xf>
    <xf numFmtId="0" fontId="8" fillId="0" borderId="10" xfId="0" applyFont="1" applyBorder="1" applyProtection="1">
      <protection locked="0"/>
    </xf>
    <xf numFmtId="0" fontId="17" fillId="0" borderId="10" xfId="0" applyFont="1" applyBorder="1" applyAlignment="1" applyProtection="1">
      <alignment horizontal="left"/>
      <protection locked="0"/>
    </xf>
    <xf numFmtId="3" fontId="11" fillId="0" borderId="10" xfId="0" applyNumberFormat="1" applyFont="1" applyBorder="1" applyAlignment="1">
      <alignment horizontal="center" vertical="center" wrapText="1"/>
    </xf>
    <xf numFmtId="0" fontId="8" fillId="9" borderId="10" xfId="0" applyFont="1" applyFill="1" applyBorder="1" applyAlignment="1">
      <alignment horizontal="justify" vertical="center" wrapText="1"/>
    </xf>
    <xf numFmtId="0" fontId="8" fillId="9" borderId="10" xfId="0" applyFont="1" applyFill="1" applyBorder="1"/>
    <xf numFmtId="0" fontId="11" fillId="8" borderId="10" xfId="0" applyFont="1" applyFill="1" applyBorder="1" applyAlignment="1">
      <alignment vertical="center" wrapText="1"/>
    </xf>
    <xf numFmtId="0" fontId="8" fillId="8" borderId="10" xfId="0" applyFont="1" applyFill="1" applyBorder="1" applyAlignment="1">
      <alignment horizontal="justify" vertical="center" wrapText="1"/>
    </xf>
    <xf numFmtId="0" fontId="8" fillId="8" borderId="10" xfId="0" applyFont="1" applyFill="1" applyBorder="1"/>
    <xf numFmtId="0" fontId="8" fillId="8" borderId="10" xfId="0" applyFont="1" applyFill="1" applyBorder="1" applyAlignment="1">
      <alignment horizontal="left" vertical="center" wrapText="1"/>
    </xf>
    <xf numFmtId="0" fontId="4" fillId="0" borderId="10" xfId="0" applyFont="1" applyBorder="1" applyAlignment="1">
      <alignment vertical="center" wrapText="1"/>
    </xf>
    <xf numFmtId="0" fontId="8" fillId="0" borderId="11" xfId="0" applyFont="1" applyBorder="1" applyProtection="1">
      <protection locked="0"/>
    </xf>
    <xf numFmtId="0" fontId="17" fillId="0" borderId="12" xfId="0" applyFont="1" applyBorder="1" applyAlignment="1">
      <alignment vertical="center" wrapText="1"/>
    </xf>
    <xf numFmtId="0" fontId="4" fillId="0" borderId="12" xfId="0" applyFont="1" applyBorder="1" applyAlignment="1">
      <alignment horizontal="justify" vertical="center" wrapText="1"/>
    </xf>
    <xf numFmtId="0" fontId="4" fillId="0" borderId="12" xfId="0" applyFont="1" applyBorder="1"/>
    <xf numFmtId="0" fontId="8" fillId="0" borderId="13" xfId="0" applyFont="1" applyBorder="1" applyAlignment="1" applyProtection="1">
      <alignment horizontal="justify" vertical="center" wrapText="1"/>
      <protection locked="0"/>
    </xf>
    <xf numFmtId="0" fontId="18" fillId="7" borderId="14" xfId="0" applyFont="1" applyFill="1" applyBorder="1" applyAlignment="1" applyProtection="1">
      <alignment horizontal="center" vertical="center" wrapText="1"/>
      <protection locked="0"/>
    </xf>
    <xf numFmtId="0" fontId="17" fillId="7" borderId="14" xfId="0" applyFont="1" applyFill="1" applyBorder="1" applyAlignment="1" applyProtection="1">
      <alignment horizontal="center" vertical="center" wrapText="1"/>
      <protection locked="0"/>
    </xf>
    <xf numFmtId="0" fontId="8" fillId="0" borderId="14" xfId="0" applyFont="1" applyBorder="1" applyProtection="1">
      <protection locked="0"/>
    </xf>
    <xf numFmtId="0" fontId="2" fillId="0" borderId="10" xfId="0" applyFont="1" applyBorder="1" applyAlignment="1">
      <alignment vertical="center" wrapText="1"/>
    </xf>
    <xf numFmtId="0" fontId="2" fillId="0" borderId="10" xfId="0" applyFont="1" applyBorder="1" applyAlignment="1">
      <alignment horizontal="justify" vertical="center" wrapText="1"/>
    </xf>
    <xf numFmtId="0" fontId="2" fillId="0" borderId="10" xfId="0" applyFont="1" applyBorder="1" applyAlignment="1">
      <alignment horizontal="left" vertical="center" wrapText="1"/>
    </xf>
    <xf numFmtId="0" fontId="24" fillId="0" borderId="0" xfId="0" applyFont="1"/>
    <xf numFmtId="0" fontId="4" fillId="0" borderId="0" xfId="0" applyFont="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0" fontId="8" fillId="0" borderId="0" xfId="0" applyFont="1" applyAlignment="1">
      <alignment horizontal="left" vertical="top" wrapText="1"/>
    </xf>
    <xf numFmtId="0" fontId="25" fillId="0" borderId="10" xfId="1" applyFont="1" applyFill="1" applyBorder="1" applyAlignment="1">
      <alignment vertical="center" wrapText="1"/>
    </xf>
    <xf numFmtId="0" fontId="25" fillId="0" borderId="10" xfId="1" applyFont="1" applyBorder="1" applyAlignment="1">
      <alignment vertical="center" wrapText="1"/>
    </xf>
    <xf numFmtId="0" fontId="26" fillId="0" borderId="15"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5" xfId="0" applyFont="1" applyBorder="1" applyAlignment="1">
      <alignment horizontal="center" vertical="center" wrapText="1"/>
    </xf>
    <xf numFmtId="0" fontId="0" fillId="0" borderId="0" xfId="0" applyAlignment="1">
      <alignment horizontal="left" vertical="top" wrapText="1"/>
    </xf>
    <xf numFmtId="0" fontId="15" fillId="4" borderId="1" xfId="0" applyFont="1" applyFill="1" applyBorder="1" applyAlignment="1">
      <alignment horizontal="center"/>
    </xf>
    <xf numFmtId="0" fontId="15" fillId="4" borderId="2" xfId="0" applyFont="1" applyFill="1" applyBorder="1" applyAlignment="1">
      <alignment horizontal="center"/>
    </xf>
    <xf numFmtId="0" fontId="9" fillId="6" borderId="0" xfId="0" applyFont="1" applyFill="1" applyAlignment="1">
      <alignment horizontal="left"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6" xfId="0" applyFont="1" applyBorder="1" applyAlignment="1">
      <alignment horizontal="left" vertical="center" wrapText="1"/>
    </xf>
    <xf numFmtId="0" fontId="2" fillId="0" borderId="4" xfId="0" applyFont="1" applyBorder="1" applyAlignment="1">
      <alignment vertical="center" wrapText="1"/>
    </xf>
    <xf numFmtId="0" fontId="19" fillId="0" borderId="10" xfId="0" applyFont="1" applyBorder="1" applyAlignment="1" applyProtection="1">
      <alignment horizontal="center" vertical="center" wrapText="1"/>
      <protection locked="0"/>
    </xf>
    <xf numFmtId="0" fontId="4" fillId="0" borderId="10" xfId="0" applyFont="1" applyBorder="1" applyAlignment="1">
      <alignment vertical="center" wrapText="1"/>
    </xf>
    <xf numFmtId="0" fontId="0" fillId="0" borderId="10" xfId="0" applyBorder="1" applyAlignment="1">
      <alignment vertical="center" wrapText="1"/>
    </xf>
    <xf numFmtId="0" fontId="8" fillId="0" borderId="10" xfId="0" applyFont="1" applyBorder="1" applyAlignment="1">
      <alignment horizontal="justify"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341</xdr:rowOff>
    </xdr:from>
    <xdr:to>
      <xdr:col>0</xdr:col>
      <xdr:colOff>5502275</xdr:colOff>
      <xdr:row>28</xdr:row>
      <xdr:rowOff>160855</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mptf.undp.org/project/0012470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unicef.org/armenia/en/stories/end-summer-camp-brings-together-children-nagorno-karabakh-and-syunikProject%20reports,%20UNDP%20website,%20ImpactAIM%20website,%20Social%20Media%20Pag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maria.herrera/AppData/Local/AppData/Local/AppData/Local/Microsoft/Windows/INetCache/Content.Outlook/AppData/Local/Microsoft/Windows/AppData/Local/Microsoft/olga.aleshina/AppData/Local/Microsoft/covid19mptfcall1/Shared%20Documents/Forms/AllItems.aspx" TargetMode="External"/><Relationship Id="rId1" Type="http://schemas.openxmlformats.org/officeDocument/2006/relationships/hyperlink" Target="../../../../../../../../../../maria.herrera/AppData/Local/AppData/Local/AppData/Local/Microsoft/Windows/INetCache/Content.Outlook/AppData/Local/Microsoft/Windows/AppData/Local/Microsoft/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2"/>
  <sheetViews>
    <sheetView zoomScale="160" zoomScaleNormal="160" workbookViewId="0">
      <selection activeCell="C14" sqref="C14"/>
    </sheetView>
  </sheetViews>
  <sheetFormatPr defaultColWidth="9.1796875" defaultRowHeight="14.75" x14ac:dyDescent="0.75"/>
  <cols>
    <col min="1" max="1" width="1.5" customWidth="1"/>
    <col min="2" max="2" width="2.6796875" customWidth="1"/>
    <col min="3" max="3" width="113.5" customWidth="1"/>
  </cols>
  <sheetData>
    <row r="1" spans="2:3" ht="17.25" x14ac:dyDescent="0.85">
      <c r="B1" s="90" t="s">
        <v>44</v>
      </c>
      <c r="C1" s="91"/>
    </row>
    <row r="2" spans="2:3" ht="29.5" x14ac:dyDescent="0.75">
      <c r="B2" s="33">
        <v>1</v>
      </c>
      <c r="C2" s="24" t="s">
        <v>67</v>
      </c>
    </row>
    <row r="3" spans="2:3" ht="177" x14ac:dyDescent="0.75">
      <c r="B3" s="34">
        <v>2</v>
      </c>
      <c r="C3" s="25" t="s">
        <v>62</v>
      </c>
    </row>
    <row r="4" spans="2:3" ht="29.5" x14ac:dyDescent="0.75">
      <c r="B4" s="34">
        <v>3</v>
      </c>
      <c r="C4" s="24" t="s">
        <v>68</v>
      </c>
    </row>
    <row r="5" spans="2:3" ht="15.5" thickBot="1" x14ac:dyDescent="0.9">
      <c r="B5" s="26"/>
      <c r="C5" s="27"/>
    </row>
    <row r="6" spans="2:3" x14ac:dyDescent="0.75">
      <c r="B6" s="28" t="s">
        <v>45</v>
      </c>
      <c r="C6" s="29"/>
    </row>
    <row r="7" spans="2:3" x14ac:dyDescent="0.75">
      <c r="B7" s="37"/>
      <c r="C7" s="38" t="s">
        <v>69</v>
      </c>
    </row>
    <row r="8" spans="2:3" ht="26.25" customHeight="1" x14ac:dyDescent="0.75">
      <c r="B8" s="33">
        <v>1</v>
      </c>
      <c r="C8" s="24" t="s">
        <v>70</v>
      </c>
    </row>
    <row r="9" spans="2:3" ht="29.5" x14ac:dyDescent="0.75">
      <c r="B9" s="34">
        <v>2</v>
      </c>
      <c r="C9" s="24" t="s">
        <v>74</v>
      </c>
    </row>
    <row r="10" spans="2:3" x14ac:dyDescent="0.75">
      <c r="B10" s="34">
        <v>3</v>
      </c>
      <c r="C10" s="24" t="s">
        <v>71</v>
      </c>
    </row>
    <row r="11" spans="2:3" x14ac:dyDescent="0.75">
      <c r="B11" s="34">
        <v>4</v>
      </c>
      <c r="C11" s="24" t="s">
        <v>72</v>
      </c>
    </row>
    <row r="12" spans="2:3" ht="15.5" thickBot="1" x14ac:dyDescent="0.9">
      <c r="B12" s="39">
        <v>5</v>
      </c>
      <c r="C12" s="27" t="s">
        <v>73</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E19"/>
  <sheetViews>
    <sheetView tabSelected="1" topLeftCell="A2" zoomScale="140" zoomScaleNormal="140" workbookViewId="0">
      <selection activeCell="B3" sqref="B3"/>
    </sheetView>
  </sheetViews>
  <sheetFormatPr defaultColWidth="9.1796875" defaultRowHeight="14.75" x14ac:dyDescent="0.75"/>
  <cols>
    <col min="1" max="1" width="15.5" style="10" customWidth="1"/>
    <col min="2" max="2" width="43.5" style="10" customWidth="1"/>
    <col min="3" max="3" width="2.5" style="10" customWidth="1"/>
    <col min="4" max="4" width="16.1796875" style="10" customWidth="1"/>
    <col min="5" max="5" width="40.81640625" style="10" customWidth="1"/>
  </cols>
  <sheetData>
    <row r="1" spans="1:5" x14ac:dyDescent="0.75">
      <c r="A1" s="93" t="s">
        <v>24</v>
      </c>
      <c r="B1" s="94"/>
      <c r="C1" s="95"/>
      <c r="D1" s="96" t="s">
        <v>26</v>
      </c>
      <c r="E1" s="97"/>
    </row>
    <row r="2" spans="1:5" ht="39" x14ac:dyDescent="0.75">
      <c r="A2" s="7" t="s">
        <v>31</v>
      </c>
      <c r="B2" s="8" t="s">
        <v>85</v>
      </c>
      <c r="C2" s="95"/>
      <c r="D2" s="7" t="s">
        <v>27</v>
      </c>
      <c r="E2" s="8" t="s">
        <v>207</v>
      </c>
    </row>
    <row r="3" spans="1:5" ht="39" x14ac:dyDescent="0.75">
      <c r="A3" s="7" t="s">
        <v>32</v>
      </c>
      <c r="B3" s="8"/>
      <c r="C3" s="95"/>
      <c r="D3" s="1" t="s">
        <v>40</v>
      </c>
      <c r="E3" s="46">
        <v>44146</v>
      </c>
    </row>
    <row r="4" spans="1:5" ht="59" x14ac:dyDescent="0.75">
      <c r="A4" s="1" t="s">
        <v>37</v>
      </c>
      <c r="B4" s="44">
        <v>124706</v>
      </c>
      <c r="C4" s="95"/>
      <c r="D4" s="1" t="s">
        <v>41</v>
      </c>
      <c r="E4" s="46">
        <v>44561</v>
      </c>
    </row>
    <row r="5" spans="1:5" ht="44.25" x14ac:dyDescent="0.75">
      <c r="A5" s="7" t="s">
        <v>33</v>
      </c>
      <c r="B5" s="45" t="s">
        <v>86</v>
      </c>
      <c r="C5" s="95"/>
      <c r="D5" s="1" t="s">
        <v>50</v>
      </c>
      <c r="E5" s="46">
        <v>44651</v>
      </c>
    </row>
    <row r="6" spans="1:5" ht="15.5" thickBot="1" x14ac:dyDescent="0.9">
      <c r="A6" s="12"/>
      <c r="B6" s="11"/>
      <c r="C6" s="95"/>
      <c r="D6"/>
      <c r="E6" s="11"/>
    </row>
    <row r="7" spans="1:5" ht="14.25" customHeight="1" x14ac:dyDescent="0.75">
      <c r="A7" s="93" t="s">
        <v>46</v>
      </c>
      <c r="B7" s="94"/>
      <c r="C7" s="95"/>
      <c r="D7" s="93" t="s">
        <v>25</v>
      </c>
      <c r="E7" s="94"/>
    </row>
    <row r="8" spans="1:5" ht="24.5" customHeight="1" x14ac:dyDescent="0.75">
      <c r="A8" s="98" t="s">
        <v>34</v>
      </c>
      <c r="B8" s="100" t="s">
        <v>87</v>
      </c>
      <c r="C8" s="95"/>
      <c r="D8" s="98" t="s">
        <v>35</v>
      </c>
      <c r="E8" s="100" t="s">
        <v>184</v>
      </c>
    </row>
    <row r="9" spans="1:5" x14ac:dyDescent="0.75">
      <c r="A9" s="98"/>
      <c r="B9" s="100"/>
      <c r="C9" s="95"/>
      <c r="D9" s="98"/>
      <c r="E9" s="100"/>
    </row>
    <row r="10" spans="1:5" ht="78" customHeight="1" thickBot="1" x14ac:dyDescent="0.9">
      <c r="A10" s="99"/>
      <c r="B10" s="101"/>
      <c r="C10" s="95"/>
      <c r="D10" s="99"/>
      <c r="E10" s="101"/>
    </row>
    <row r="11" spans="1:5" ht="14.25" customHeight="1" x14ac:dyDescent="0.75">
      <c r="A11" s="93" t="s">
        <v>42</v>
      </c>
      <c r="B11" s="94"/>
      <c r="C11" s="22"/>
      <c r="D11" s="23"/>
      <c r="E11" s="23"/>
    </row>
    <row r="12" spans="1:5" ht="14.25" customHeight="1" x14ac:dyDescent="0.75">
      <c r="A12" s="7" t="s">
        <v>28</v>
      </c>
      <c r="B12" s="8" t="s">
        <v>88</v>
      </c>
      <c r="C12" s="102"/>
      <c r="D12"/>
      <c r="E12"/>
    </row>
    <row r="13" spans="1:5" x14ac:dyDescent="0.75">
      <c r="A13" s="7" t="s">
        <v>29</v>
      </c>
      <c r="B13" s="8" t="s">
        <v>89</v>
      </c>
      <c r="C13" s="102"/>
      <c r="D13"/>
      <c r="E13"/>
    </row>
    <row r="14" spans="1:5" ht="15.5" thickBot="1" x14ac:dyDescent="0.9">
      <c r="A14" s="9" t="s">
        <v>30</v>
      </c>
      <c r="B14" s="6" t="s">
        <v>90</v>
      </c>
      <c r="C14" s="102"/>
      <c r="D14"/>
      <c r="E14"/>
    </row>
    <row r="15" spans="1:5" x14ac:dyDescent="0.75">
      <c r="A15" s="23"/>
      <c r="B15" s="23"/>
      <c r="C15" s="7"/>
      <c r="D15"/>
      <c r="E15"/>
    </row>
    <row r="16" spans="1:5" ht="22.25" customHeight="1" x14ac:dyDescent="0.75">
      <c r="A16" s="92" t="s">
        <v>36</v>
      </c>
      <c r="B16" s="92"/>
      <c r="C16" s="92"/>
      <c r="D16" s="92"/>
      <c r="E16" s="92"/>
    </row>
    <row r="17" spans="1:5" x14ac:dyDescent="0.75">
      <c r="A17" s="92" t="s">
        <v>38</v>
      </c>
      <c r="B17" s="92"/>
      <c r="C17" s="92"/>
      <c r="D17" s="92"/>
      <c r="E17" s="92"/>
    </row>
    <row r="18" spans="1:5" x14ac:dyDescent="0.75">
      <c r="A18" s="92" t="s">
        <v>39</v>
      </c>
      <c r="B18" s="92"/>
      <c r="C18" s="92"/>
      <c r="D18" s="92"/>
      <c r="E18" s="92"/>
    </row>
    <row r="19" spans="1:5" ht="29" customHeight="1" x14ac:dyDescent="0.75">
      <c r="A19" s="92" t="s">
        <v>49</v>
      </c>
      <c r="B19" s="92"/>
      <c r="C19" s="92"/>
      <c r="D19" s="92"/>
      <c r="E19" s="92"/>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B4" r:id="rId1" display="https://mptf.undp.org/project/00124706" xr:uid="{257505C3-1AEE-D64E-995C-28B57D7F155B}"/>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D25"/>
  <sheetViews>
    <sheetView zoomScale="124" zoomScaleNormal="124" workbookViewId="0">
      <pane xSplit="3" ySplit="1" topLeftCell="D2" activePane="bottomRight" state="frozen"/>
      <selection sqref="A1:XFD1048576"/>
      <selection pane="topRight" sqref="A1:XFD1048576"/>
      <selection pane="bottomLeft" sqref="A1:XFD1048576"/>
      <selection pane="bottomRight" activeCell="D2" sqref="D2"/>
    </sheetView>
  </sheetViews>
  <sheetFormatPr defaultColWidth="9.1796875" defaultRowHeight="14.25" x14ac:dyDescent="0.65"/>
  <cols>
    <col min="1" max="1" width="3.6796875" style="21" bestFit="1" customWidth="1"/>
    <col min="2" max="2" width="3.40625" style="15" customWidth="1"/>
    <col min="3" max="3" width="2.58984375" style="15" customWidth="1"/>
    <col min="4" max="4" width="130.81640625" style="83" customWidth="1"/>
    <col min="5" max="16384" width="9.1796875" style="13"/>
  </cols>
  <sheetData>
    <row r="1" spans="1:4" ht="325.5" x14ac:dyDescent="0.7">
      <c r="A1" s="21" t="s">
        <v>43</v>
      </c>
      <c r="B1" s="14" t="s">
        <v>0</v>
      </c>
      <c r="C1" s="14" t="s">
        <v>1</v>
      </c>
      <c r="D1" s="80" t="s">
        <v>2</v>
      </c>
    </row>
    <row r="2" spans="1:4" ht="409.5" customHeight="1" x14ac:dyDescent="0.65">
      <c r="A2" s="32">
        <v>1</v>
      </c>
      <c r="B2" s="31" t="s">
        <v>3</v>
      </c>
      <c r="C2" s="16" t="s">
        <v>75</v>
      </c>
      <c r="D2" s="89" t="s">
        <v>204</v>
      </c>
    </row>
    <row r="3" spans="1:4" ht="409.6" x14ac:dyDescent="0.65">
      <c r="A3" s="32">
        <v>2</v>
      </c>
      <c r="B3" s="31" t="s">
        <v>51</v>
      </c>
      <c r="C3" s="16" t="s">
        <v>52</v>
      </c>
      <c r="D3" s="81" t="s">
        <v>185</v>
      </c>
    </row>
    <row r="4" spans="1:4" ht="409" customHeight="1" x14ac:dyDescent="0.65">
      <c r="A4" s="32">
        <v>3</v>
      </c>
      <c r="B4" s="31" t="s">
        <v>4</v>
      </c>
      <c r="C4" s="36" t="s">
        <v>76</v>
      </c>
      <c r="D4" s="81" t="s">
        <v>186</v>
      </c>
    </row>
    <row r="5" spans="1:4" ht="409" customHeight="1" x14ac:dyDescent="0.65">
      <c r="A5" s="32">
        <v>3.1</v>
      </c>
      <c r="B5" s="31" t="s">
        <v>5</v>
      </c>
      <c r="C5" s="36" t="s">
        <v>77</v>
      </c>
      <c r="D5" s="81" t="s">
        <v>192</v>
      </c>
    </row>
    <row r="6" spans="1:4" ht="409.5" x14ac:dyDescent="0.65">
      <c r="A6" s="32">
        <v>3.2</v>
      </c>
      <c r="B6" s="31" t="s">
        <v>54</v>
      </c>
      <c r="C6" s="36" t="s">
        <v>82</v>
      </c>
      <c r="D6" s="81" t="s">
        <v>193</v>
      </c>
    </row>
    <row r="7" spans="1:4" ht="409.5" x14ac:dyDescent="0.65">
      <c r="A7" s="32">
        <v>3.3</v>
      </c>
      <c r="B7" s="31" t="s">
        <v>55</v>
      </c>
      <c r="C7" s="36" t="s">
        <v>60</v>
      </c>
      <c r="D7" s="81" t="s">
        <v>199</v>
      </c>
    </row>
    <row r="8" spans="1:4" ht="409.5" x14ac:dyDescent="0.65">
      <c r="A8" s="32">
        <v>3.4</v>
      </c>
      <c r="B8" s="31" t="s">
        <v>56</v>
      </c>
      <c r="C8" s="36" t="s">
        <v>61</v>
      </c>
      <c r="D8" s="82" t="s">
        <v>200</v>
      </c>
    </row>
    <row r="9" spans="1:4" ht="409.6" x14ac:dyDescent="0.65">
      <c r="A9" s="32">
        <v>3.5</v>
      </c>
      <c r="B9" s="31" t="s">
        <v>53</v>
      </c>
      <c r="C9" s="16" t="s">
        <v>78</v>
      </c>
      <c r="D9" s="81" t="s">
        <v>91</v>
      </c>
    </row>
    <row r="10" spans="1:4" ht="170" customHeight="1" x14ac:dyDescent="0.65">
      <c r="A10" s="32">
        <v>3.6</v>
      </c>
      <c r="B10" s="31" t="s">
        <v>6</v>
      </c>
      <c r="C10" s="16" t="s">
        <v>83</v>
      </c>
      <c r="D10" s="81" t="s">
        <v>208</v>
      </c>
    </row>
    <row r="11" spans="1:4" ht="132" customHeight="1" x14ac:dyDescent="0.65">
      <c r="A11" s="32">
        <v>3.7</v>
      </c>
      <c r="B11" s="31" t="s">
        <v>7</v>
      </c>
      <c r="C11" s="16" t="s">
        <v>57</v>
      </c>
      <c r="D11" s="81" t="s">
        <v>201</v>
      </c>
    </row>
    <row r="12" spans="1:4" ht="409.6" x14ac:dyDescent="0.65">
      <c r="A12" s="32">
        <v>3.8</v>
      </c>
      <c r="B12" s="31" t="s">
        <v>8</v>
      </c>
      <c r="C12" s="16" t="s">
        <v>58</v>
      </c>
      <c r="D12" s="81" t="s">
        <v>202</v>
      </c>
    </row>
    <row r="13" spans="1:4" ht="67.5" customHeight="1" x14ac:dyDescent="0.65">
      <c r="A13" s="32">
        <v>3.9</v>
      </c>
      <c r="B13" s="31" t="s">
        <v>15</v>
      </c>
      <c r="C13" s="16" t="s">
        <v>63</v>
      </c>
      <c r="D13" s="81" t="s">
        <v>190</v>
      </c>
    </row>
    <row r="14" spans="1:4" ht="62" customHeight="1" x14ac:dyDescent="0.65">
      <c r="A14" s="32">
        <v>4</v>
      </c>
      <c r="B14" s="31" t="s">
        <v>16</v>
      </c>
      <c r="C14" s="16" t="s">
        <v>64</v>
      </c>
      <c r="D14" s="81" t="s">
        <v>191</v>
      </c>
    </row>
    <row r="15" spans="1:4" ht="82.5" customHeight="1" x14ac:dyDescent="0.65">
      <c r="A15" s="32">
        <v>5</v>
      </c>
      <c r="B15" s="31" t="s">
        <v>17</v>
      </c>
      <c r="C15" s="16" t="s">
        <v>18</v>
      </c>
      <c r="D15" s="81" t="s">
        <v>203</v>
      </c>
    </row>
    <row r="16" spans="1:4" x14ac:dyDescent="0.65">
      <c r="C16" s="16"/>
    </row>
    <row r="17" spans="3:3" x14ac:dyDescent="0.65">
      <c r="C17" s="16"/>
    </row>
    <row r="18" spans="3:3" x14ac:dyDescent="0.65">
      <c r="C18" s="16"/>
    </row>
    <row r="19" spans="3:3" x14ac:dyDescent="0.65">
      <c r="C19" s="16"/>
    </row>
    <row r="20" spans="3:3" x14ac:dyDescent="0.65">
      <c r="C20" s="16"/>
    </row>
    <row r="21" spans="3:3" x14ac:dyDescent="0.65">
      <c r="C21" s="16"/>
    </row>
    <row r="22" spans="3:3" x14ac:dyDescent="0.65">
      <c r="C22" s="16"/>
    </row>
    <row r="23" spans="3:3" x14ac:dyDescent="0.65">
      <c r="C23" s="16"/>
    </row>
    <row r="24" spans="3:3" x14ac:dyDescent="0.65">
      <c r="C24" s="16"/>
    </row>
    <row r="25" spans="3:3" x14ac:dyDescent="0.65">
      <c r="C25" s="16"/>
    </row>
  </sheetData>
  <pageMargins left="0.25" right="0.25" top="0.75" bottom="0.75" header="0.3" footer="0.3"/>
  <pageSetup scale="73" fitToHeight="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H101"/>
  <sheetViews>
    <sheetView zoomScale="129" zoomScaleNormal="129" workbookViewId="0">
      <pane xSplit="1" ySplit="4" topLeftCell="B5" activePane="bottomRight" state="frozen"/>
      <selection sqref="A1:XFD1048576"/>
      <selection pane="topRight" sqref="A1:XFD1048576"/>
      <selection pane="bottomLeft" sqref="A1:XFD1048576"/>
      <selection pane="bottomRight" activeCell="D14" sqref="D14"/>
    </sheetView>
  </sheetViews>
  <sheetFormatPr defaultColWidth="9.1796875" defaultRowHeight="14.25" x14ac:dyDescent="0.65"/>
  <cols>
    <col min="1" max="1" width="25.5" style="55" customWidth="1"/>
    <col min="2" max="2" width="50.6796875" style="55" customWidth="1"/>
    <col min="3" max="5" width="33.5" style="55" customWidth="1"/>
    <col min="6" max="6" width="87" style="55" customWidth="1"/>
    <col min="7" max="7" width="71.81640625" style="55" customWidth="1"/>
    <col min="8" max="16384" width="9.1796875" style="55"/>
  </cols>
  <sheetData>
    <row r="1" spans="1:7" s="58" customFormat="1" x14ac:dyDescent="0.65"/>
    <row r="2" spans="1:7" s="59" customFormat="1" ht="93" customHeight="1" x14ac:dyDescent="0.8">
      <c r="A2" s="103" t="s">
        <v>79</v>
      </c>
      <c r="B2" s="103"/>
      <c r="C2" s="103"/>
      <c r="D2" s="103"/>
      <c r="E2" s="103"/>
      <c r="F2" s="103"/>
      <c r="G2" s="103"/>
    </row>
    <row r="3" spans="1:7" s="68" customFormat="1" ht="15" thickBot="1" x14ac:dyDescent="0.8"/>
    <row r="4" spans="1:7" s="75" customFormat="1" ht="54.75" thickBot="1" x14ac:dyDescent="0.8">
      <c r="A4" s="72"/>
      <c r="B4" s="73" t="s">
        <v>59</v>
      </c>
      <c r="C4" s="73" t="s">
        <v>65</v>
      </c>
      <c r="D4" s="73" t="s">
        <v>66</v>
      </c>
      <c r="E4" s="73" t="s">
        <v>84</v>
      </c>
      <c r="F4" s="74" t="s">
        <v>9</v>
      </c>
      <c r="G4" s="74" t="s">
        <v>10</v>
      </c>
    </row>
    <row r="5" spans="1:7" s="71" customFormat="1" ht="72.5" x14ac:dyDescent="0.7">
      <c r="A5" s="69" t="s">
        <v>98</v>
      </c>
      <c r="B5" s="50" t="s">
        <v>99</v>
      </c>
      <c r="C5" s="42"/>
      <c r="D5" s="70"/>
      <c r="E5" s="70"/>
      <c r="F5" s="106"/>
      <c r="G5" s="106"/>
    </row>
    <row r="6" spans="1:7" ht="58" x14ac:dyDescent="0.65">
      <c r="A6" s="57" t="s">
        <v>11</v>
      </c>
      <c r="B6" s="47" t="s">
        <v>100</v>
      </c>
      <c r="C6" s="60">
        <v>31032</v>
      </c>
      <c r="D6" s="60">
        <v>269623</v>
      </c>
      <c r="E6" s="60">
        <v>300655</v>
      </c>
      <c r="F6" s="106"/>
      <c r="G6" s="106"/>
    </row>
    <row r="7" spans="1:7" ht="14.5" x14ac:dyDescent="0.65">
      <c r="A7" s="43" t="s">
        <v>12</v>
      </c>
      <c r="B7" s="40">
        <v>0</v>
      </c>
      <c r="C7" s="35"/>
      <c r="D7" s="35"/>
      <c r="E7" s="35"/>
      <c r="F7" s="106"/>
      <c r="G7" s="106"/>
    </row>
    <row r="8" spans="1:7" ht="14.5" x14ac:dyDescent="0.65">
      <c r="A8" s="43" t="s">
        <v>13</v>
      </c>
      <c r="B8" s="60">
        <v>100850</v>
      </c>
      <c r="C8" s="40">
        <v>100850</v>
      </c>
      <c r="D8" s="40">
        <v>0</v>
      </c>
      <c r="E8" s="40"/>
      <c r="F8" s="106"/>
      <c r="G8" s="106"/>
    </row>
    <row r="9" spans="1:7" s="62" customFormat="1" ht="14.5" x14ac:dyDescent="0.65">
      <c r="A9" s="61"/>
      <c r="B9" s="52"/>
      <c r="C9" s="61"/>
      <c r="D9" s="52"/>
      <c r="E9" s="52"/>
      <c r="F9" s="106"/>
      <c r="G9" s="106"/>
    </row>
    <row r="10" spans="1:7" ht="63" customHeight="1" x14ac:dyDescent="0.65">
      <c r="A10" s="57" t="s">
        <v>94</v>
      </c>
      <c r="B10" s="47" t="s">
        <v>95</v>
      </c>
      <c r="C10" s="41"/>
      <c r="D10" s="41"/>
      <c r="E10" s="41"/>
      <c r="F10" s="43"/>
      <c r="G10" s="43"/>
    </row>
    <row r="11" spans="1:7" ht="100" customHeight="1" x14ac:dyDescent="0.65">
      <c r="A11" s="57" t="s">
        <v>96</v>
      </c>
      <c r="B11" s="48" t="s">
        <v>97</v>
      </c>
      <c r="C11" s="41"/>
      <c r="D11" s="41"/>
      <c r="E11" s="41"/>
      <c r="F11" s="43"/>
      <c r="G11" s="43"/>
    </row>
    <row r="12" spans="1:7" ht="14.25" customHeight="1" x14ac:dyDescent="0.65">
      <c r="A12" s="43" t="s">
        <v>101</v>
      </c>
      <c r="B12" s="40" t="s">
        <v>102</v>
      </c>
      <c r="C12" s="41"/>
      <c r="D12" s="41"/>
      <c r="E12" s="41"/>
      <c r="F12" s="43"/>
      <c r="G12" s="43"/>
    </row>
    <row r="13" spans="1:7" ht="14.25" customHeight="1" x14ac:dyDescent="0.75">
      <c r="A13" s="43" t="s">
        <v>103</v>
      </c>
      <c r="B13" s="40" t="s">
        <v>104</v>
      </c>
      <c r="C13" s="40">
        <v>0</v>
      </c>
      <c r="D13" s="40" t="s">
        <v>187</v>
      </c>
      <c r="E13" s="40"/>
      <c r="G13" s="79" t="s">
        <v>188</v>
      </c>
    </row>
    <row r="14" spans="1:7" ht="14.25" customHeight="1" x14ac:dyDescent="0.65">
      <c r="A14" s="63"/>
      <c r="B14" s="63"/>
      <c r="C14" s="49"/>
      <c r="D14" s="49"/>
      <c r="E14" s="49"/>
      <c r="F14" s="49"/>
      <c r="G14" s="49"/>
    </row>
    <row r="15" spans="1:7" ht="46" customHeight="1" x14ac:dyDescent="0.65">
      <c r="A15" s="57" t="s">
        <v>105</v>
      </c>
      <c r="B15" s="47" t="s">
        <v>106</v>
      </c>
      <c r="C15" s="41"/>
      <c r="D15" s="41"/>
      <c r="E15" s="41"/>
      <c r="F15" s="43"/>
      <c r="G15" s="84"/>
    </row>
    <row r="16" spans="1:7" ht="14.25" customHeight="1" x14ac:dyDescent="0.65">
      <c r="A16" s="43" t="s">
        <v>12</v>
      </c>
      <c r="B16" s="40">
        <v>0</v>
      </c>
      <c r="C16" s="41"/>
      <c r="D16" s="41"/>
      <c r="E16" s="41"/>
      <c r="F16" s="43"/>
      <c r="G16" s="76"/>
    </row>
    <row r="17" spans="1:7" ht="38" customHeight="1" x14ac:dyDescent="0.65">
      <c r="A17" s="43" t="s">
        <v>103</v>
      </c>
      <c r="B17" s="40">
        <v>3</v>
      </c>
      <c r="C17" s="40">
        <v>5</v>
      </c>
      <c r="D17" s="40">
        <v>0</v>
      </c>
      <c r="E17" s="40">
        <v>5</v>
      </c>
      <c r="F17" s="43"/>
      <c r="G17" s="85" t="s">
        <v>189</v>
      </c>
    </row>
    <row r="18" spans="1:7" x14ac:dyDescent="0.65">
      <c r="A18" s="64"/>
      <c r="B18" s="64"/>
      <c r="C18" s="53"/>
      <c r="D18" s="53"/>
      <c r="E18" s="53"/>
      <c r="F18" s="49"/>
      <c r="G18" s="49"/>
    </row>
    <row r="19" spans="1:7" ht="60" customHeight="1" x14ac:dyDescent="0.65">
      <c r="A19" s="57" t="s">
        <v>107</v>
      </c>
      <c r="B19" s="47" t="s">
        <v>108</v>
      </c>
      <c r="C19" s="41"/>
      <c r="D19" s="41"/>
      <c r="E19" s="41"/>
      <c r="F19" s="41"/>
      <c r="G19" s="41"/>
    </row>
    <row r="20" spans="1:7" ht="14.25" customHeight="1" x14ac:dyDescent="0.65">
      <c r="A20" s="43" t="s">
        <v>101</v>
      </c>
      <c r="B20" s="40">
        <v>0</v>
      </c>
      <c r="C20" s="41"/>
      <c r="D20" s="41"/>
      <c r="E20" s="41"/>
      <c r="F20" s="41"/>
      <c r="G20" s="41"/>
    </row>
    <row r="21" spans="1:7" ht="14.25" customHeight="1" x14ac:dyDescent="0.75">
      <c r="A21" s="43" t="s">
        <v>103</v>
      </c>
      <c r="B21" s="40">
        <v>15</v>
      </c>
      <c r="C21" s="40">
        <v>15</v>
      </c>
      <c r="D21" s="40">
        <v>0</v>
      </c>
      <c r="E21" s="40">
        <v>15</v>
      </c>
      <c r="F21" s="41"/>
      <c r="G21" s="79" t="s">
        <v>188</v>
      </c>
    </row>
    <row r="22" spans="1:7" s="65" customFormat="1" ht="14.25" customHeight="1" x14ac:dyDescent="0.65">
      <c r="A22" s="49"/>
      <c r="B22" s="51"/>
      <c r="C22" s="51"/>
      <c r="D22" s="51"/>
      <c r="E22" s="51"/>
      <c r="F22" s="53"/>
      <c r="G22" s="53"/>
    </row>
    <row r="23" spans="1:7" ht="18" customHeight="1" x14ac:dyDescent="0.65">
      <c r="A23" s="57" t="s">
        <v>109</v>
      </c>
      <c r="B23" s="47" t="s">
        <v>110</v>
      </c>
      <c r="C23" s="41"/>
      <c r="D23" s="41"/>
      <c r="E23" s="41"/>
      <c r="F23" s="41"/>
      <c r="G23" s="41"/>
    </row>
    <row r="24" spans="1:7" ht="14.25" customHeight="1" x14ac:dyDescent="0.65">
      <c r="A24" s="43" t="s">
        <v>101</v>
      </c>
      <c r="B24" s="40">
        <v>0</v>
      </c>
      <c r="C24" s="41"/>
      <c r="D24" s="41"/>
      <c r="E24" s="41"/>
      <c r="F24" s="41"/>
      <c r="G24" s="41"/>
    </row>
    <row r="25" spans="1:7" ht="14.25" customHeight="1" x14ac:dyDescent="0.75">
      <c r="A25" s="43" t="s">
        <v>103</v>
      </c>
      <c r="B25" s="40">
        <v>7</v>
      </c>
      <c r="C25" s="40">
        <v>9</v>
      </c>
      <c r="D25" s="40">
        <v>0</v>
      </c>
      <c r="E25" s="40">
        <v>9</v>
      </c>
      <c r="F25" s="41"/>
      <c r="G25" s="79" t="s">
        <v>188</v>
      </c>
    </row>
    <row r="26" spans="1:7" s="65" customFormat="1" ht="14.25" customHeight="1" x14ac:dyDescent="0.65">
      <c r="A26" s="49"/>
      <c r="B26" s="51"/>
      <c r="C26" s="51"/>
      <c r="D26" s="51"/>
      <c r="E26" s="51"/>
      <c r="F26" s="53"/>
      <c r="G26" s="53"/>
    </row>
    <row r="27" spans="1:7" ht="29" customHeight="1" x14ac:dyDescent="0.65">
      <c r="A27" s="57" t="s">
        <v>111</v>
      </c>
      <c r="B27" s="47" t="s">
        <v>112</v>
      </c>
      <c r="C27" s="41"/>
      <c r="D27" s="41"/>
      <c r="E27" s="41"/>
      <c r="F27" s="41"/>
      <c r="G27" s="41"/>
    </row>
    <row r="28" spans="1:7" ht="14.25" customHeight="1" x14ac:dyDescent="0.65">
      <c r="A28" s="43" t="s">
        <v>101</v>
      </c>
      <c r="B28" s="40">
        <v>0</v>
      </c>
      <c r="C28" s="41"/>
      <c r="D28" s="41"/>
      <c r="E28" s="41"/>
      <c r="F28" s="41"/>
      <c r="G28" s="41"/>
    </row>
    <row r="29" spans="1:7" ht="14.25" customHeight="1" x14ac:dyDescent="0.75">
      <c r="A29" s="43" t="s">
        <v>13</v>
      </c>
      <c r="B29" s="40">
        <v>150</v>
      </c>
      <c r="C29" s="40">
        <v>150</v>
      </c>
      <c r="D29" s="40">
        <v>0</v>
      </c>
      <c r="E29" s="40">
        <v>150</v>
      </c>
      <c r="F29" s="41"/>
      <c r="G29" s="79" t="s">
        <v>188</v>
      </c>
    </row>
    <row r="30" spans="1:7" s="65" customFormat="1" ht="14.25" customHeight="1" x14ac:dyDescent="0.65">
      <c r="A30" s="49"/>
      <c r="B30" s="51"/>
      <c r="C30" s="51"/>
      <c r="D30" s="51"/>
      <c r="E30" s="51"/>
      <c r="F30" s="53"/>
      <c r="G30" s="53"/>
    </row>
    <row r="31" spans="1:7" ht="29" customHeight="1" x14ac:dyDescent="0.65">
      <c r="A31" s="57" t="s">
        <v>113</v>
      </c>
      <c r="B31" s="47" t="s">
        <v>114</v>
      </c>
      <c r="C31" s="41"/>
      <c r="D31" s="41"/>
      <c r="E31" s="41"/>
    </row>
    <row r="32" spans="1:7" ht="14.25" customHeight="1" x14ac:dyDescent="0.65">
      <c r="A32" s="43" t="s">
        <v>92</v>
      </c>
      <c r="B32" s="40">
        <v>0</v>
      </c>
      <c r="C32" s="41"/>
      <c r="D32" s="41"/>
      <c r="E32" s="41"/>
      <c r="F32" s="43"/>
    </row>
    <row r="33" spans="1:7" ht="50" customHeight="1" x14ac:dyDescent="0.65">
      <c r="A33" s="43" t="s">
        <v>93</v>
      </c>
      <c r="B33" s="40">
        <v>150</v>
      </c>
      <c r="C33" s="40">
        <v>210</v>
      </c>
      <c r="D33" s="40">
        <v>100</v>
      </c>
      <c r="E33" s="40">
        <v>310</v>
      </c>
      <c r="F33" s="43" t="s">
        <v>117</v>
      </c>
      <c r="G33" s="43" t="s">
        <v>118</v>
      </c>
    </row>
    <row r="34" spans="1:7" s="65" customFormat="1" ht="14.25" customHeight="1" x14ac:dyDescent="0.65">
      <c r="A34" s="49"/>
      <c r="B34" s="51"/>
      <c r="C34" s="51"/>
      <c r="D34" s="51"/>
      <c r="E34" s="51"/>
      <c r="F34" s="66"/>
      <c r="G34" s="53"/>
    </row>
    <row r="35" spans="1:7" ht="59" customHeight="1" x14ac:dyDescent="0.65">
      <c r="A35" s="57" t="s">
        <v>115</v>
      </c>
      <c r="B35" s="47" t="s">
        <v>116</v>
      </c>
      <c r="C35" s="41"/>
      <c r="D35" s="41"/>
      <c r="E35" s="41"/>
      <c r="F35" s="41"/>
    </row>
    <row r="36" spans="1:7" ht="14.25" customHeight="1" x14ac:dyDescent="0.65">
      <c r="A36" s="43" t="s">
        <v>101</v>
      </c>
      <c r="B36" s="40">
        <v>2</v>
      </c>
      <c r="C36" s="41"/>
      <c r="D36" s="41"/>
      <c r="E36" s="41"/>
      <c r="F36" s="41"/>
      <c r="G36" s="43"/>
    </row>
    <row r="37" spans="1:7" ht="14.25" customHeight="1" x14ac:dyDescent="0.65">
      <c r="A37" s="43" t="s">
        <v>103</v>
      </c>
      <c r="B37" s="40">
        <v>2</v>
      </c>
      <c r="C37" s="40">
        <v>2</v>
      </c>
      <c r="D37" s="40">
        <v>0</v>
      </c>
      <c r="E37" s="40">
        <v>2</v>
      </c>
      <c r="F37" s="41"/>
      <c r="G37" s="43"/>
    </row>
    <row r="38" spans="1:7" s="62" customFormat="1" x14ac:dyDescent="0.65">
      <c r="A38" s="61"/>
      <c r="B38" s="61"/>
      <c r="C38" s="61"/>
      <c r="D38" s="61"/>
      <c r="E38" s="61"/>
      <c r="F38" s="61"/>
      <c r="G38" s="61"/>
    </row>
    <row r="39" spans="1:7" ht="54" customHeight="1" x14ac:dyDescent="0.65">
      <c r="A39" s="57" t="s">
        <v>119</v>
      </c>
      <c r="B39" s="47" t="s">
        <v>120</v>
      </c>
      <c r="C39" s="41"/>
      <c r="D39" s="41"/>
      <c r="E39" s="41"/>
      <c r="F39" s="43"/>
      <c r="G39" s="43"/>
    </row>
    <row r="40" spans="1:7" ht="62" customHeight="1" x14ac:dyDescent="0.65">
      <c r="A40" s="57" t="s">
        <v>121</v>
      </c>
      <c r="B40" s="47" t="s">
        <v>122</v>
      </c>
      <c r="C40" s="41"/>
      <c r="D40" s="41"/>
      <c r="E40" s="41"/>
      <c r="F40" s="43"/>
      <c r="G40" s="43"/>
    </row>
    <row r="41" spans="1:7" ht="14.25" customHeight="1" x14ac:dyDescent="0.65">
      <c r="A41" s="43" t="s">
        <v>101</v>
      </c>
      <c r="B41" s="40">
        <v>0</v>
      </c>
      <c r="C41" s="41"/>
      <c r="D41" s="41"/>
      <c r="E41" s="41"/>
      <c r="F41" s="43"/>
      <c r="G41" s="43"/>
    </row>
    <row r="42" spans="1:7" ht="28" customHeight="1" x14ac:dyDescent="0.65">
      <c r="A42" s="43" t="s">
        <v>103</v>
      </c>
      <c r="B42" s="40" t="s">
        <v>123</v>
      </c>
      <c r="C42" s="40">
        <v>140</v>
      </c>
      <c r="D42" s="40">
        <v>0</v>
      </c>
      <c r="E42" s="40">
        <v>140</v>
      </c>
      <c r="F42" s="43"/>
      <c r="G42" s="43" t="s">
        <v>195</v>
      </c>
    </row>
    <row r="43" spans="1:7" s="65" customFormat="1" ht="14.25" customHeight="1" x14ac:dyDescent="0.65">
      <c r="A43" s="49"/>
      <c r="B43" s="49"/>
      <c r="C43" s="49"/>
      <c r="D43" s="49"/>
      <c r="E43" s="49"/>
      <c r="F43" s="49"/>
      <c r="G43" s="49"/>
    </row>
    <row r="44" spans="1:7" ht="28" customHeight="1" x14ac:dyDescent="0.65">
      <c r="A44" s="57" t="s">
        <v>124</v>
      </c>
      <c r="B44" s="47" t="s">
        <v>125</v>
      </c>
      <c r="C44" s="41"/>
      <c r="D44" s="41"/>
      <c r="E44" s="41"/>
      <c r="F44" s="43"/>
      <c r="G44" s="43"/>
    </row>
    <row r="45" spans="1:7" ht="14.25" customHeight="1" x14ac:dyDescent="0.65">
      <c r="A45" s="43" t="s">
        <v>101</v>
      </c>
      <c r="B45" s="40">
        <v>0</v>
      </c>
      <c r="C45" s="41"/>
      <c r="D45" s="41"/>
      <c r="E45" s="41"/>
      <c r="F45" s="43"/>
      <c r="G45" s="43"/>
    </row>
    <row r="46" spans="1:7" ht="14.25" customHeight="1" x14ac:dyDescent="0.65">
      <c r="A46" s="43" t="s">
        <v>103</v>
      </c>
      <c r="B46" s="40">
        <v>3</v>
      </c>
      <c r="C46" s="40">
        <v>4</v>
      </c>
      <c r="D46" s="40">
        <v>0</v>
      </c>
      <c r="E46" s="40">
        <v>4</v>
      </c>
      <c r="F46" s="43"/>
      <c r="G46" s="43"/>
    </row>
    <row r="47" spans="1:7" s="65" customFormat="1" x14ac:dyDescent="0.65">
      <c r="A47" s="64"/>
      <c r="B47" s="64"/>
      <c r="C47" s="53"/>
      <c r="D47" s="53"/>
      <c r="E47" s="53"/>
      <c r="F47" s="53"/>
      <c r="G47" s="53"/>
    </row>
    <row r="48" spans="1:7" ht="48" customHeight="1" x14ac:dyDescent="0.65">
      <c r="A48" s="57" t="s">
        <v>126</v>
      </c>
      <c r="B48" s="47" t="s">
        <v>127</v>
      </c>
      <c r="C48" s="41"/>
      <c r="D48" s="41"/>
      <c r="E48" s="41"/>
      <c r="F48" s="43"/>
      <c r="G48" s="43"/>
    </row>
    <row r="49" spans="1:7" ht="14.25" customHeight="1" x14ac:dyDescent="0.65">
      <c r="A49" s="43" t="s">
        <v>101</v>
      </c>
      <c r="B49" s="40">
        <v>0</v>
      </c>
      <c r="C49" s="41"/>
      <c r="D49" s="41"/>
      <c r="E49" s="41"/>
      <c r="F49" s="43"/>
      <c r="G49" s="43"/>
    </row>
    <row r="50" spans="1:7" ht="68" customHeight="1" x14ac:dyDescent="0.65">
      <c r="A50" s="43" t="s">
        <v>103</v>
      </c>
      <c r="B50" s="40">
        <v>40</v>
      </c>
      <c r="C50" s="40">
        <v>40</v>
      </c>
      <c r="D50" s="40">
        <v>32</v>
      </c>
      <c r="E50" s="40">
        <v>72</v>
      </c>
      <c r="F50" s="43" t="s">
        <v>194</v>
      </c>
      <c r="G50" s="43" t="s">
        <v>196</v>
      </c>
    </row>
    <row r="51" spans="1:7" s="65" customFormat="1" ht="14.25" customHeight="1" x14ac:dyDescent="0.65">
      <c r="A51" s="49"/>
      <c r="B51" s="49"/>
      <c r="C51" s="49"/>
      <c r="D51" s="49"/>
      <c r="E51" s="49"/>
      <c r="F51" s="49"/>
      <c r="G51" s="49"/>
    </row>
    <row r="52" spans="1:7" ht="28" customHeight="1" x14ac:dyDescent="0.65">
      <c r="A52" s="57" t="s">
        <v>128</v>
      </c>
      <c r="B52" s="47" t="s">
        <v>129</v>
      </c>
      <c r="C52" s="41"/>
      <c r="D52" s="41"/>
      <c r="E52" s="41"/>
      <c r="F52" s="43"/>
      <c r="G52" s="43"/>
    </row>
    <row r="53" spans="1:7" ht="14.25" customHeight="1" x14ac:dyDescent="0.65">
      <c r="A53" s="43" t="s">
        <v>101</v>
      </c>
      <c r="B53" s="40">
        <v>0</v>
      </c>
      <c r="C53" s="41"/>
      <c r="D53" s="41"/>
      <c r="E53" s="41"/>
      <c r="F53" s="43"/>
      <c r="G53" s="43"/>
    </row>
    <row r="54" spans="1:7" ht="14.25" customHeight="1" x14ac:dyDescent="0.65">
      <c r="A54" s="43" t="s">
        <v>103</v>
      </c>
      <c r="B54" s="40">
        <v>30</v>
      </c>
      <c r="C54" s="40">
        <v>0</v>
      </c>
      <c r="D54" s="40">
        <v>31</v>
      </c>
      <c r="E54" s="40">
        <v>31</v>
      </c>
      <c r="F54" s="43" t="s">
        <v>198</v>
      </c>
      <c r="G54" s="43" t="s">
        <v>197</v>
      </c>
    </row>
    <row r="55" spans="1:7" s="62" customFormat="1" x14ac:dyDescent="0.65">
      <c r="A55" s="61"/>
      <c r="B55" s="61"/>
      <c r="C55" s="54"/>
      <c r="D55" s="54"/>
      <c r="E55" s="54"/>
      <c r="F55" s="54"/>
      <c r="G55" s="54"/>
    </row>
    <row r="56" spans="1:7" ht="51" customHeight="1" x14ac:dyDescent="0.65">
      <c r="A56" s="57" t="s">
        <v>130</v>
      </c>
      <c r="B56" s="47" t="s">
        <v>131</v>
      </c>
      <c r="C56" s="35"/>
      <c r="D56" s="35"/>
      <c r="E56" s="35"/>
      <c r="F56" s="35"/>
      <c r="G56" s="35"/>
    </row>
    <row r="57" spans="1:7" ht="55" customHeight="1" x14ac:dyDescent="0.65">
      <c r="A57" s="57" t="s">
        <v>132</v>
      </c>
      <c r="B57" s="47" t="s">
        <v>133</v>
      </c>
      <c r="C57" s="41"/>
      <c r="D57" s="41"/>
      <c r="E57" s="41"/>
    </row>
    <row r="58" spans="1:7" ht="14.25" customHeight="1" x14ac:dyDescent="0.65">
      <c r="A58" s="43" t="s">
        <v>101</v>
      </c>
      <c r="B58" s="40">
        <v>0</v>
      </c>
      <c r="C58" s="41"/>
      <c r="D58" s="41"/>
      <c r="E58" s="41"/>
      <c r="F58" s="43"/>
      <c r="G58" s="56"/>
    </row>
    <row r="59" spans="1:7" ht="155" customHeight="1" x14ac:dyDescent="0.65">
      <c r="A59" s="43" t="s">
        <v>13</v>
      </c>
      <c r="B59" s="40">
        <v>10</v>
      </c>
      <c r="C59" s="40">
        <v>0</v>
      </c>
      <c r="D59" s="40">
        <v>3</v>
      </c>
      <c r="E59" s="40">
        <v>3</v>
      </c>
      <c r="F59" s="43" t="s">
        <v>155</v>
      </c>
      <c r="G59" s="56" t="s">
        <v>156</v>
      </c>
    </row>
    <row r="60" spans="1:7" s="65" customFormat="1" ht="14.25" customHeight="1" x14ac:dyDescent="0.65">
      <c r="A60" s="49"/>
      <c r="B60" s="49"/>
      <c r="C60" s="49"/>
      <c r="D60" s="49"/>
      <c r="E60" s="49"/>
      <c r="F60" s="53"/>
      <c r="G60" s="49"/>
    </row>
    <row r="61" spans="1:7" ht="30" customHeight="1" x14ac:dyDescent="0.65">
      <c r="A61" s="57" t="s">
        <v>134</v>
      </c>
      <c r="B61" s="47" t="s">
        <v>135</v>
      </c>
      <c r="C61" s="41"/>
      <c r="D61" s="41"/>
      <c r="E61" s="41"/>
    </row>
    <row r="62" spans="1:7" ht="14.25" customHeight="1" x14ac:dyDescent="0.65">
      <c r="A62" s="43" t="s">
        <v>101</v>
      </c>
      <c r="B62" s="40">
        <v>0</v>
      </c>
      <c r="C62" s="41"/>
      <c r="D62" s="41"/>
      <c r="E62" s="41"/>
      <c r="F62" s="43"/>
      <c r="G62" s="43"/>
    </row>
    <row r="63" spans="1:7" ht="100" customHeight="1" x14ac:dyDescent="0.65">
      <c r="A63" s="56" t="s">
        <v>103</v>
      </c>
      <c r="B63" s="40">
        <v>10</v>
      </c>
      <c r="C63" s="40" t="s">
        <v>157</v>
      </c>
      <c r="D63" s="40" t="s">
        <v>158</v>
      </c>
      <c r="E63" s="40" t="s">
        <v>159</v>
      </c>
      <c r="F63" s="43" t="s">
        <v>160</v>
      </c>
      <c r="G63" s="43" t="s">
        <v>161</v>
      </c>
    </row>
    <row r="64" spans="1:7" s="65" customFormat="1" x14ac:dyDescent="0.65">
      <c r="A64" s="64"/>
      <c r="B64" s="64"/>
      <c r="C64" s="53"/>
      <c r="D64" s="53"/>
      <c r="E64" s="53"/>
      <c r="F64" s="64"/>
      <c r="G64" s="64"/>
    </row>
    <row r="65" spans="1:8" ht="27" customHeight="1" x14ac:dyDescent="0.65">
      <c r="A65" s="57" t="s">
        <v>136</v>
      </c>
      <c r="B65" s="47" t="s">
        <v>137</v>
      </c>
      <c r="C65" s="41"/>
      <c r="D65" s="41"/>
      <c r="E65" s="41"/>
      <c r="F65" s="35"/>
      <c r="G65" s="35"/>
    </row>
    <row r="66" spans="1:8" ht="14.25" customHeight="1" x14ac:dyDescent="0.65">
      <c r="A66" s="43" t="s">
        <v>101</v>
      </c>
      <c r="B66" s="40">
        <v>0</v>
      </c>
      <c r="C66" s="41"/>
      <c r="D66" s="41"/>
      <c r="E66" s="41"/>
      <c r="F66" s="35"/>
      <c r="G66" s="35"/>
    </row>
    <row r="67" spans="1:8" ht="214" customHeight="1" x14ac:dyDescent="0.65">
      <c r="A67" s="43" t="s">
        <v>103</v>
      </c>
      <c r="B67" s="40">
        <v>10</v>
      </c>
      <c r="C67" s="40">
        <v>0</v>
      </c>
      <c r="D67" s="40">
        <v>4</v>
      </c>
      <c r="E67" s="40" t="s">
        <v>162</v>
      </c>
      <c r="F67" s="48" t="s">
        <v>163</v>
      </c>
      <c r="G67" s="35" t="s">
        <v>164</v>
      </c>
    </row>
    <row r="68" spans="1:8" s="65" customFormat="1" ht="14.25" customHeight="1" x14ac:dyDescent="0.65">
      <c r="A68" s="49"/>
      <c r="B68" s="49"/>
      <c r="C68" s="49"/>
      <c r="D68" s="49"/>
      <c r="E68" s="49"/>
      <c r="F68" s="64"/>
      <c r="G68" s="64"/>
    </row>
    <row r="69" spans="1:8" ht="27" customHeight="1" x14ac:dyDescent="0.65">
      <c r="A69" s="57" t="s">
        <v>138</v>
      </c>
      <c r="B69" s="47" t="s">
        <v>139</v>
      </c>
      <c r="C69" s="41"/>
      <c r="D69" s="41"/>
      <c r="E69" s="41"/>
      <c r="F69" s="35"/>
      <c r="G69" s="35"/>
    </row>
    <row r="70" spans="1:8" ht="14.25" customHeight="1" x14ac:dyDescent="0.65">
      <c r="A70" s="43" t="s">
        <v>101</v>
      </c>
      <c r="B70" s="40">
        <v>0</v>
      </c>
      <c r="C70" s="41"/>
      <c r="D70" s="41"/>
      <c r="E70" s="41"/>
      <c r="F70" s="35"/>
      <c r="G70" s="35"/>
    </row>
    <row r="71" spans="1:8" ht="83" customHeight="1" x14ac:dyDescent="0.65">
      <c r="A71" s="56" t="s">
        <v>103</v>
      </c>
      <c r="B71" s="40" t="s">
        <v>140</v>
      </c>
      <c r="C71" s="40" t="s">
        <v>165</v>
      </c>
      <c r="D71" s="40" t="s">
        <v>166</v>
      </c>
      <c r="E71" s="40" t="s">
        <v>167</v>
      </c>
      <c r="F71" s="77" t="s">
        <v>168</v>
      </c>
      <c r="G71" s="77" t="s">
        <v>172</v>
      </c>
    </row>
    <row r="72" spans="1:8" s="65" customFormat="1" ht="14.25" customHeight="1" x14ac:dyDescent="0.65">
      <c r="A72" s="49"/>
      <c r="B72" s="51"/>
      <c r="C72" s="51"/>
      <c r="D72" s="51"/>
      <c r="E72" s="51"/>
      <c r="F72" s="64"/>
      <c r="G72" s="64"/>
    </row>
    <row r="73" spans="1:8" ht="28" customHeight="1" x14ac:dyDescent="0.65">
      <c r="A73" s="57" t="s">
        <v>141</v>
      </c>
      <c r="B73" s="47" t="s">
        <v>142</v>
      </c>
      <c r="C73" s="41"/>
      <c r="D73" s="41"/>
      <c r="E73" s="41"/>
      <c r="F73" s="35"/>
      <c r="G73" s="35"/>
    </row>
    <row r="74" spans="1:8" ht="14.25" customHeight="1" x14ac:dyDescent="0.65">
      <c r="A74" s="43" t="s">
        <v>101</v>
      </c>
      <c r="B74" s="40">
        <v>0</v>
      </c>
      <c r="C74" s="41"/>
      <c r="D74" s="41"/>
      <c r="E74" s="41"/>
      <c r="F74" s="35"/>
      <c r="G74" s="35"/>
    </row>
    <row r="75" spans="1:8" ht="99" customHeight="1" x14ac:dyDescent="0.65">
      <c r="A75" s="43" t="s">
        <v>103</v>
      </c>
      <c r="B75" s="40">
        <v>5</v>
      </c>
      <c r="C75" s="40">
        <v>1</v>
      </c>
      <c r="D75" s="40">
        <v>4</v>
      </c>
      <c r="E75" s="40">
        <v>5</v>
      </c>
      <c r="F75" s="77" t="s">
        <v>168</v>
      </c>
      <c r="G75" s="77" t="s">
        <v>171</v>
      </c>
      <c r="H75" s="77"/>
    </row>
    <row r="76" spans="1:8" s="65" customFormat="1" ht="14.25" customHeight="1" x14ac:dyDescent="0.65">
      <c r="A76" s="49"/>
      <c r="B76" s="49"/>
      <c r="C76" s="49"/>
      <c r="D76" s="49"/>
      <c r="E76" s="49"/>
      <c r="F76" s="49"/>
      <c r="G76" s="49"/>
    </row>
    <row r="77" spans="1:8" ht="14.25" customHeight="1" x14ac:dyDescent="0.65">
      <c r="A77" s="57" t="s">
        <v>143</v>
      </c>
      <c r="B77" s="40" t="s">
        <v>144</v>
      </c>
      <c r="C77" s="41"/>
      <c r="D77" s="41"/>
      <c r="E77" s="41"/>
      <c r="F77" s="35"/>
      <c r="G77" s="35"/>
    </row>
    <row r="78" spans="1:8" ht="14.25" customHeight="1" x14ac:dyDescent="0.65">
      <c r="A78" s="43" t="s">
        <v>101</v>
      </c>
      <c r="B78" s="40">
        <v>0</v>
      </c>
      <c r="C78" s="41"/>
      <c r="D78" s="41"/>
      <c r="E78" s="41"/>
      <c r="F78" s="35"/>
      <c r="G78" s="35"/>
    </row>
    <row r="79" spans="1:8" ht="57" customHeight="1" x14ac:dyDescent="0.65">
      <c r="A79" s="43" t="s">
        <v>103</v>
      </c>
      <c r="B79" s="40">
        <v>30</v>
      </c>
      <c r="C79" s="40">
        <v>35</v>
      </c>
      <c r="D79" s="40">
        <v>36</v>
      </c>
      <c r="E79" s="40">
        <v>71</v>
      </c>
      <c r="F79" s="77" t="s">
        <v>169</v>
      </c>
      <c r="G79" s="35" t="s">
        <v>170</v>
      </c>
    </row>
    <row r="80" spans="1:8" s="65" customFormat="1" x14ac:dyDescent="0.65">
      <c r="A80" s="64"/>
      <c r="B80" s="64"/>
      <c r="C80" s="53"/>
      <c r="D80" s="53"/>
      <c r="E80" s="53"/>
      <c r="F80" s="64"/>
      <c r="G80" s="64"/>
    </row>
    <row r="81" spans="1:7" ht="14.25" customHeight="1" x14ac:dyDescent="0.65">
      <c r="A81" s="57" t="s">
        <v>145</v>
      </c>
      <c r="B81" s="40" t="s">
        <v>146</v>
      </c>
      <c r="C81" s="41"/>
      <c r="D81" s="41"/>
      <c r="E81" s="41"/>
      <c r="F81" s="35"/>
      <c r="G81" s="35"/>
    </row>
    <row r="82" spans="1:7" ht="14.25" customHeight="1" x14ac:dyDescent="0.65">
      <c r="A82" s="43" t="s">
        <v>101</v>
      </c>
      <c r="B82" s="40">
        <v>0</v>
      </c>
      <c r="C82" s="41"/>
      <c r="D82" s="41"/>
      <c r="E82" s="41"/>
      <c r="F82" s="35"/>
      <c r="G82" s="35"/>
    </row>
    <row r="83" spans="1:7" ht="89" customHeight="1" x14ac:dyDescent="0.65">
      <c r="A83" s="43" t="s">
        <v>103</v>
      </c>
      <c r="B83" s="40">
        <v>3</v>
      </c>
      <c r="C83" s="40">
        <v>2</v>
      </c>
      <c r="D83" s="40">
        <v>2</v>
      </c>
      <c r="E83" s="40">
        <v>4</v>
      </c>
      <c r="F83" s="35"/>
      <c r="G83" s="78" t="s">
        <v>173</v>
      </c>
    </row>
    <row r="84" spans="1:7" s="65" customFormat="1" ht="14.25" customHeight="1" x14ac:dyDescent="0.65">
      <c r="A84" s="49"/>
      <c r="B84" s="49"/>
      <c r="C84" s="49"/>
      <c r="D84" s="49"/>
      <c r="E84" s="49"/>
      <c r="F84" s="64"/>
      <c r="G84" s="64"/>
    </row>
    <row r="85" spans="1:7" ht="14.25" customHeight="1" x14ac:dyDescent="0.65">
      <c r="A85" s="57" t="s">
        <v>147</v>
      </c>
      <c r="B85" s="40" t="s">
        <v>148</v>
      </c>
      <c r="C85" s="41"/>
      <c r="D85" s="41"/>
      <c r="E85" s="41"/>
      <c r="F85" s="35"/>
      <c r="G85" s="35"/>
    </row>
    <row r="86" spans="1:7" ht="14.25" customHeight="1" x14ac:dyDescent="0.65">
      <c r="A86" s="43" t="s">
        <v>101</v>
      </c>
      <c r="B86" s="40">
        <v>0</v>
      </c>
      <c r="C86" s="41"/>
      <c r="D86" s="41"/>
      <c r="E86" s="41"/>
      <c r="F86" s="35"/>
      <c r="G86" s="35"/>
    </row>
    <row r="87" spans="1:7" ht="86" customHeight="1" x14ac:dyDescent="0.65">
      <c r="A87" s="43" t="s">
        <v>103</v>
      </c>
      <c r="B87" s="40">
        <v>1</v>
      </c>
      <c r="C87" s="40">
        <v>2</v>
      </c>
      <c r="D87" s="40">
        <v>2</v>
      </c>
      <c r="E87" s="40">
        <v>4</v>
      </c>
      <c r="F87" s="35"/>
      <c r="G87" s="78" t="s">
        <v>173</v>
      </c>
    </row>
    <row r="88" spans="1:7" s="65" customFormat="1" ht="14.25" customHeight="1" x14ac:dyDescent="0.65">
      <c r="A88" s="49"/>
      <c r="B88" s="51"/>
      <c r="C88" s="51"/>
      <c r="D88" s="51"/>
      <c r="E88" s="51"/>
      <c r="F88" s="64"/>
      <c r="G88" s="64"/>
    </row>
    <row r="89" spans="1:7" ht="27" customHeight="1" x14ac:dyDescent="0.65">
      <c r="A89" s="57" t="s">
        <v>149</v>
      </c>
      <c r="B89" s="40" t="s">
        <v>150</v>
      </c>
      <c r="C89" s="41"/>
      <c r="D89" s="41"/>
      <c r="E89" s="41"/>
      <c r="F89" s="35"/>
      <c r="G89" s="35"/>
    </row>
    <row r="90" spans="1:7" ht="14.25" customHeight="1" x14ac:dyDescent="0.65">
      <c r="A90" s="43" t="s">
        <v>101</v>
      </c>
      <c r="B90" s="40">
        <v>0</v>
      </c>
      <c r="C90" s="41"/>
      <c r="D90" s="41"/>
      <c r="E90" s="41"/>
      <c r="F90" s="35"/>
      <c r="G90" s="35"/>
    </row>
    <row r="91" spans="1:7" ht="57" customHeight="1" x14ac:dyDescent="0.65">
      <c r="A91" s="43" t="s">
        <v>103</v>
      </c>
      <c r="B91" s="40">
        <v>5</v>
      </c>
      <c r="C91" s="40">
        <v>1</v>
      </c>
      <c r="D91" s="40">
        <v>3</v>
      </c>
      <c r="E91" s="40">
        <v>4</v>
      </c>
      <c r="F91" s="77" t="s">
        <v>174</v>
      </c>
      <c r="G91" s="77" t="s">
        <v>175</v>
      </c>
    </row>
    <row r="92" spans="1:7" s="65" customFormat="1" x14ac:dyDescent="0.65">
      <c r="A92" s="64"/>
      <c r="B92" s="64"/>
      <c r="C92" s="53"/>
      <c r="D92" s="53"/>
      <c r="E92" s="53"/>
      <c r="F92" s="64"/>
      <c r="G92" s="64"/>
    </row>
    <row r="93" spans="1:7" ht="14.25" customHeight="1" x14ac:dyDescent="0.65">
      <c r="A93" s="57" t="s">
        <v>151</v>
      </c>
      <c r="B93" s="40" t="s">
        <v>152</v>
      </c>
      <c r="C93" s="41"/>
      <c r="D93" s="41"/>
      <c r="E93" s="41"/>
      <c r="F93" s="35"/>
      <c r="G93" s="35"/>
    </row>
    <row r="94" spans="1:7" ht="14.25" customHeight="1" x14ac:dyDescent="0.65">
      <c r="A94" s="43" t="s">
        <v>101</v>
      </c>
      <c r="B94" s="40">
        <v>0</v>
      </c>
      <c r="C94" s="41"/>
      <c r="D94" s="41"/>
      <c r="E94" s="41"/>
      <c r="F94" s="35"/>
      <c r="G94" s="35"/>
    </row>
    <row r="95" spans="1:7" ht="79" customHeight="1" x14ac:dyDescent="0.65">
      <c r="A95" s="43" t="s">
        <v>13</v>
      </c>
      <c r="B95" s="60">
        <v>100000</v>
      </c>
      <c r="C95" s="60">
        <v>20000</v>
      </c>
      <c r="D95" s="60">
        <v>249000</v>
      </c>
      <c r="E95" s="60">
        <f>C95+D95</f>
        <v>269000</v>
      </c>
      <c r="F95" s="77" t="s">
        <v>176</v>
      </c>
      <c r="G95" s="77" t="s">
        <v>177</v>
      </c>
    </row>
    <row r="96" spans="1:7" s="65" customFormat="1" ht="14.25" customHeight="1" x14ac:dyDescent="0.65">
      <c r="A96" s="49"/>
      <c r="B96" s="49"/>
      <c r="C96" s="49"/>
      <c r="D96" s="49"/>
      <c r="E96" s="49"/>
      <c r="F96" s="64"/>
      <c r="G96" s="64"/>
    </row>
    <row r="97" spans="1:7" ht="14.25" customHeight="1" x14ac:dyDescent="0.65">
      <c r="A97" s="57" t="s">
        <v>153</v>
      </c>
      <c r="B97" s="40" t="s">
        <v>154</v>
      </c>
      <c r="C97" s="41"/>
      <c r="D97" s="41"/>
      <c r="E97" s="41"/>
      <c r="F97" s="35"/>
      <c r="G97" s="35"/>
    </row>
    <row r="98" spans="1:7" ht="14.25" customHeight="1" x14ac:dyDescent="0.65">
      <c r="A98" s="43" t="s">
        <v>101</v>
      </c>
      <c r="B98" s="40">
        <v>400</v>
      </c>
      <c r="C98" s="41"/>
      <c r="D98" s="41"/>
      <c r="E98" s="41"/>
      <c r="F98" s="35"/>
      <c r="G98" s="35"/>
    </row>
    <row r="99" spans="1:7" ht="177" customHeight="1" thickBot="1" x14ac:dyDescent="0.8">
      <c r="A99" s="43" t="s">
        <v>13</v>
      </c>
      <c r="B99" s="60">
        <v>20000</v>
      </c>
      <c r="C99" s="86" t="s">
        <v>178</v>
      </c>
      <c r="D99" s="87" t="s">
        <v>179</v>
      </c>
      <c r="E99" s="88" t="s">
        <v>180</v>
      </c>
      <c r="F99" s="77" t="s">
        <v>181</v>
      </c>
      <c r="G99" s="35" t="s">
        <v>182</v>
      </c>
    </row>
    <row r="100" spans="1:7" ht="15.5" x14ac:dyDescent="0.65">
      <c r="A100" s="67"/>
      <c r="B100" s="35"/>
      <c r="C100" s="35"/>
      <c r="D100" s="35"/>
      <c r="E100" s="35"/>
      <c r="F100" s="35"/>
      <c r="G100" s="35"/>
    </row>
    <row r="101" spans="1:7" ht="77.25" customHeight="1" x14ac:dyDescent="0.65">
      <c r="A101" s="104" t="s">
        <v>14</v>
      </c>
      <c r="B101" s="105"/>
      <c r="C101" s="105"/>
      <c r="D101" s="105"/>
      <c r="E101" s="105"/>
      <c r="F101" s="105"/>
      <c r="G101" s="105"/>
    </row>
  </sheetData>
  <mergeCells count="4">
    <mergeCell ref="A2:G2"/>
    <mergeCell ref="A101:G101"/>
    <mergeCell ref="F5:F9"/>
    <mergeCell ref="G5:G9"/>
  </mergeCells>
  <phoneticPr fontId="23" type="noConversion"/>
  <hyperlinks>
    <hyperlink ref="G17" r:id="rId1" xr:uid="{D5B32795-C529-F94F-A694-EDF80DB409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14"/>
  <sheetViews>
    <sheetView topLeftCell="A5" zoomScale="140" zoomScaleNormal="140" workbookViewId="0">
      <selection activeCell="A5" sqref="A5"/>
    </sheetView>
  </sheetViews>
  <sheetFormatPr defaultColWidth="9.1796875" defaultRowHeight="14.75" x14ac:dyDescent="0.75"/>
  <cols>
    <col min="1" max="1" width="117.5" style="1" customWidth="1"/>
  </cols>
  <sheetData>
    <row r="1" spans="1:1" x14ac:dyDescent="0.75">
      <c r="A1" s="17" t="s">
        <v>23</v>
      </c>
    </row>
    <row r="2" spans="1:1" ht="32.25" x14ac:dyDescent="0.75">
      <c r="A2" s="2" t="s">
        <v>80</v>
      </c>
    </row>
    <row r="3" spans="1:1" ht="242.25" x14ac:dyDescent="0.75">
      <c r="A3" s="18" t="s">
        <v>183</v>
      </c>
    </row>
    <row r="4" spans="1:1" x14ac:dyDescent="0.75">
      <c r="A4" s="18"/>
    </row>
    <row r="5" spans="1:1" ht="409.5" x14ac:dyDescent="0.75">
      <c r="A5" s="18" t="s">
        <v>205</v>
      </c>
    </row>
    <row r="6" spans="1:1" ht="209" customHeight="1" x14ac:dyDescent="0.75">
      <c r="A6" s="18" t="s">
        <v>206</v>
      </c>
    </row>
    <row r="7" spans="1:1" x14ac:dyDescent="0.75">
      <c r="A7" s="19"/>
    </row>
    <row r="8" spans="1:1" x14ac:dyDescent="0.75">
      <c r="A8" s="20" t="s">
        <v>19</v>
      </c>
    </row>
    <row r="9" spans="1:1" x14ac:dyDescent="0.75">
      <c r="A9" s="2" t="s">
        <v>20</v>
      </c>
    </row>
    <row r="10" spans="1:1" x14ac:dyDescent="0.75">
      <c r="A10" s="3" t="s">
        <v>81</v>
      </c>
    </row>
    <row r="11" spans="1:1" ht="21.5" x14ac:dyDescent="0.75">
      <c r="A11" s="4" t="s">
        <v>22</v>
      </c>
    </row>
    <row r="12" spans="1:1" x14ac:dyDescent="0.75">
      <c r="A12" s="5" t="s">
        <v>21</v>
      </c>
    </row>
    <row r="13" spans="1:1" x14ac:dyDescent="0.75">
      <c r="A13" s="5" t="s">
        <v>47</v>
      </c>
    </row>
    <row r="14" spans="1:1" x14ac:dyDescent="0.75">
      <c r="A14" s="30" t="s">
        <v>48</v>
      </c>
    </row>
  </sheetData>
  <hyperlinks>
    <hyperlink ref="A8" r:id="rId1" display="../../../../covid19mptfcall1/Shared Documents/Forms/AllItems.aspx" xr:uid="{00000000-0004-0000-0400-000000000000}"/>
    <hyperlink ref="A10" r:id="rId2" display="../../../../covid19mptfcall1/Shared Documents/Forms/AllItems.aspx" xr:uid="{00000000-0004-0000-0400-000001000000}"/>
    <hyperlink ref="A14"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s>
  <pageMargins left="0.7" right="0.7" top="0.75" bottom="0.75" header="0.3" footer="0.3"/>
  <pageSetup orientation="landscape"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9" ma:contentTypeDescription="Create a new document." ma:contentTypeScope="" ma:versionID="5098ceecc9fb90a1b162ae1bfee41a25">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ebb57f60fc2f6685a4f4cd67f024070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ternalName="FormTypeCode">
      <xsd:simpleType>
        <xsd:restriction base="dms:Text">
          <xsd:maxLength value="255"/>
        </xsd:restriction>
      </xsd:simpleType>
    </xsd:element>
    <xsd:element name="FormCode" ma:index="36" nillable="true" ma:displayName="FormCode" ma:description="Project form code" ma:format="Dropdown" ma:internalName="FormCod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nina.andersen@undp.org</UploadedBy>
    <Classification xmlns="b1528a4b-5ccb-40f7-a09e-43427183cd95">External</Classification>
    <FormCode xmlns="b1528a4b-5ccb-40f7-a09e-43427183cd95" xsi:nil="true"/>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MPTF_00209_00220</ProjectId>
    <FundCode xmlns="f9695bc1-6109-4dcd-a27a-f8a0370b00e2">MPTF_00209</FundCode>
    <Comments xmlns="f9695bc1-6109-4dcd-a27a-f8a0370b00e2" xsi:nil="true"/>
    <Active xmlns="f9695bc1-6109-4dcd-a27a-f8a0370b00e2">Yes</Active>
    <DocumentDate xmlns="b1528a4b-5ccb-40f7-a09e-43427183cd95">2022-08-31T07:00:00+00:00</DocumentDate>
    <Featured xmlns="b1528a4b-5ccb-40f7-a09e-43427183cd95">1</Featured>
    <FormTypeCode xmlns="b1528a4b-5ccb-40f7-a09e-43427183cd95" xsi:nil="true"/>
  </documentManagement>
</p:properties>
</file>

<file path=customXml/itemProps1.xml><?xml version="1.0" encoding="utf-8"?>
<ds:datastoreItem xmlns:ds="http://schemas.openxmlformats.org/officeDocument/2006/customXml" ds:itemID="{06ACF0C9-0EBE-4C2B-A5B7-98CD6AD179E3}">
  <ds:schemaRefs>
    <ds:schemaRef ds:uri="http://schemas.microsoft.com/sharepoint/v3/contenttype/forms"/>
  </ds:schemaRefs>
</ds:datastoreItem>
</file>

<file path=customXml/itemProps2.xml><?xml version="1.0" encoding="utf-8"?>
<ds:datastoreItem xmlns:ds="http://schemas.openxmlformats.org/officeDocument/2006/customXml" ds:itemID="{7772E2B2-92ED-426A-A13D-B663BE9EF358}"/>
</file>

<file path=customXml/itemProps3.xml><?xml version="1.0" encoding="utf-8"?>
<ds:datastoreItem xmlns:ds="http://schemas.openxmlformats.org/officeDocument/2006/customXml" ds:itemID="{53222A27-B1A6-48BB-90DD-20582ECB12B7}">
  <ds:schemaRefs>
    <ds:schemaRef ds:uri="http://schemas.microsoft.com/office/2006/documentManagement/types"/>
    <ds:schemaRef ds:uri="e58561c3-df46-4bab-a888-8b8732da1349"/>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 ds:uri="fa7726f5-1081-4273-a333-f86aa2cd84a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OVERALL REPORTING INSTRUCTIONS</vt:lpstr>
      <vt:lpstr>General Information</vt:lpstr>
      <vt:lpstr>Narrative</vt:lpstr>
      <vt:lpstr>Project Indicators </vt:lpstr>
      <vt:lpstr>Communication</vt:lpstr>
      <vt:lpstr>'Project Indicators '!_ftn1</vt:lpstr>
      <vt:lpstr>'General Information'!_ftn5</vt:lpstr>
      <vt:lpstr>'General Information'!_ftn6</vt:lpstr>
      <vt:lpstr>'Project Indicators '!_ftnref1</vt:lpstr>
      <vt:lpstr>'General Information'!_ftnref2</vt:lpstr>
      <vt:lpstr>'General Information'!_ftnref4</vt:lpstr>
      <vt:lpstr>'General Information'!_ftnref5</vt:lpstr>
      <vt:lpstr>'General Information'!_ftnref6</vt:lpstr>
      <vt:lpstr>'OVERALL REPORTING 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Armenia 31.08.2022_Annual and final report COVID-19 MPT.xlsx</dc:title>
  <dc:creator>Piyoo</dc:creator>
  <cp:lastModifiedBy>Nina Andersen</cp:lastModifiedBy>
  <cp:lastPrinted>2022-09-01T10:07:42Z</cp:lastPrinted>
  <dcterms:created xsi:type="dcterms:W3CDTF">2020-12-07T17:58:50Z</dcterms:created>
  <dcterms:modified xsi:type="dcterms:W3CDTF">2022-11-25T14:24:45Z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