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diana_prieto_vargas_undp_org/Documents/PAZ/Proyectos/IRF-PBF/Documentos de proyecto/Informes/"/>
    </mc:Choice>
  </mc:AlternateContent>
  <xr:revisionPtr revIDLastSave="62" documentId="8_{2BCCC950-BC2D-4391-96C4-C8436F2F3C93}" xr6:coauthVersionLast="47" xr6:coauthVersionMax="47" xr10:uidLastSave="{F4DB6CCD-D914-4570-9CE5-D9EE18EDE55B}"/>
  <bookViews>
    <workbookView xWindow="-120" yWindow="-120" windowWidth="20730" windowHeight="11040" xr2:uid="{00000000-000D-0000-FFFF-FFFF00000000}"/>
  </bookViews>
  <sheets>
    <sheet name="5) Para uso MPTF " sheetId="2" r:id="rId1"/>
  </sheets>
  <definedNames>
    <definedName name="adminrate" localSheetId="0">#REF!</definedName>
    <definedName name="adminrate">#REF!</definedName>
    <definedName name="_xlnm.Print_Area" localSheetId="0">'5) Para uso MPTF '!$B$1:$F$24</definedName>
    <definedName name="exrate" localSheetId="0">#REF!</definedName>
    <definedName name="ex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C15" i="2"/>
  <c r="C16" i="2" s="1"/>
  <c r="F8" i="2" l="1"/>
  <c r="F23" i="2"/>
  <c r="F22" i="2"/>
  <c r="F16" i="2"/>
  <c r="C17" i="2"/>
  <c r="F14" i="2"/>
  <c r="F12" i="2"/>
  <c r="F11" i="2"/>
  <c r="F9" i="2"/>
  <c r="F10" i="2" l="1"/>
  <c r="E15" i="2"/>
  <c r="E17" i="2" l="1"/>
  <c r="F13" i="2"/>
  <c r="F15" i="2"/>
  <c r="D15" i="2"/>
  <c r="D17" i="2"/>
  <c r="F17" i="2" s="1"/>
</calcChain>
</file>

<file path=xl/sharedStrings.xml><?xml version="1.0" encoding="utf-8"?>
<sst xmlns="http://schemas.openxmlformats.org/spreadsheetml/2006/main" count="27" uniqueCount="26">
  <si>
    <t>Para uso MPTFO</t>
  </si>
  <si>
    <t>Totales</t>
  </si>
  <si>
    <t>APROBADO - FESU</t>
  </si>
  <si>
    <t>Ejecución</t>
  </si>
  <si>
    <t>Pagada</t>
  </si>
  <si>
    <t>Comprometida Inminente</t>
  </si>
  <si>
    <t xml:space="preserve">Ejecución </t>
  </si>
  <si>
    <t>1. Personal y otro personal</t>
  </si>
  <si>
    <t>2. Suministros, productos básicos, materiales</t>
  </si>
  <si>
    <t>3. Equipo, vehículos y mobiliario (incluida la depreciación)</t>
  </si>
  <si>
    <t>4. Servicios por contrata</t>
  </si>
  <si>
    <t>5. Viajes</t>
  </si>
  <si>
    <t>6. Transferencias y subvenciones a contrapartes</t>
  </si>
  <si>
    <t>7. Gastos generales de funcionamiento y otros</t>
  </si>
  <si>
    <t xml:space="preserve">Total parcial </t>
  </si>
  <si>
    <t>7% de costes indirectos</t>
  </si>
  <si>
    <t>Total</t>
  </si>
  <si>
    <t>Desglose del tramo basado en el rendimiento</t>
  </si>
  <si>
    <t>FESU</t>
  </si>
  <si>
    <t>Agencia receptora 3</t>
  </si>
  <si>
    <t>Tramo%</t>
  </si>
  <si>
    <t>Primer tramo:</t>
  </si>
  <si>
    <t>Segundo tramo:</t>
  </si>
  <si>
    <t>TOTAL</t>
  </si>
  <si>
    <t>Totales PNUD COLOMBIA</t>
  </si>
  <si>
    <t>DESEMBOLSO PNUD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</si>
</sst>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A0A0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3" fillId="3" borderId="7" xfId="1" applyFont="1" applyFill="1" applyBorder="1" applyAlignment="1">
      <alignment vertical="center" wrapText="1"/>
    </xf>
    <xf numFmtId="44" fontId="2" fillId="0" borderId="0" xfId="1" applyNumberFormat="1" applyFont="1"/>
    <xf numFmtId="0" fontId="3" fillId="3" borderId="9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164" fontId="2" fillId="3" borderId="16" xfId="1" applyNumberFormat="1" applyFont="1" applyFill="1" applyBorder="1" applyAlignment="1">
      <alignment vertical="center" wrapText="1"/>
    </xf>
    <xf numFmtId="164" fontId="3" fillId="3" borderId="16" xfId="1" applyNumberFormat="1" applyFont="1" applyFill="1" applyBorder="1" applyAlignment="1">
      <alignment vertical="center" wrapText="1"/>
    </xf>
    <xf numFmtId="9" fontId="3" fillId="3" borderId="11" xfId="1" applyNumberFormat="1" applyFont="1" applyFill="1" applyBorder="1" applyAlignment="1">
      <alignment vertical="center" wrapText="1"/>
    </xf>
    <xf numFmtId="44" fontId="1" fillId="0" borderId="0" xfId="1" applyNumberFormat="1"/>
    <xf numFmtId="164" fontId="1" fillId="3" borderId="17" xfId="1" applyNumberFormat="1" applyFill="1" applyBorder="1"/>
    <xf numFmtId="0" fontId="1" fillId="3" borderId="17" xfId="1" applyFill="1" applyBorder="1"/>
    <xf numFmtId="0" fontId="1" fillId="3" borderId="10" xfId="1" applyFill="1" applyBorder="1"/>
    <xf numFmtId="164" fontId="2" fillId="0" borderId="0" xfId="1" applyNumberFormat="1" applyFont="1"/>
    <xf numFmtId="0" fontId="3" fillId="2" borderId="1" xfId="1" applyFont="1" applyFill="1" applyBorder="1" applyAlignment="1">
      <alignment horizontal="center" vertical="center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3" fillId="3" borderId="12" xfId="1" applyFont="1" applyFill="1" applyBorder="1" applyAlignment="1">
      <alignment horizontal="center" vertical="center" wrapText="1"/>
    </xf>
    <xf numFmtId="0" fontId="4" fillId="0" borderId="13" xfId="1" applyFont="1" applyBorder="1"/>
    <xf numFmtId="0" fontId="4" fillId="0" borderId="14" xfId="1" applyFont="1" applyBorder="1"/>
    <xf numFmtId="0" fontId="3" fillId="3" borderId="15" xfId="1" applyFont="1" applyFill="1" applyBorder="1" applyAlignment="1">
      <alignment horizontal="center" vertical="center" wrapText="1"/>
    </xf>
    <xf numFmtId="0" fontId="4" fillId="0" borderId="8" xfId="1" applyFont="1" applyBorder="1"/>
    <xf numFmtId="8" fontId="7" fillId="0" borderId="0" xfId="0" applyNumberFormat="1" applyFont="1"/>
    <xf numFmtId="8" fontId="1" fillId="0" borderId="0" xfId="1" applyNumberFormat="1"/>
    <xf numFmtId="9" fontId="1" fillId="0" borderId="0" xfId="2" applyFont="1"/>
    <xf numFmtId="0" fontId="3" fillId="3" borderId="18" xfId="1" applyFont="1" applyFill="1" applyBorder="1" applyAlignment="1">
      <alignment horizontal="center" wrapText="1"/>
    </xf>
    <xf numFmtId="0" fontId="3" fillId="3" borderId="18" xfId="1" applyFont="1" applyFill="1" applyBorder="1" applyAlignment="1">
      <alignment horizontal="center" vertical="center" wrapText="1"/>
    </xf>
    <xf numFmtId="0" fontId="4" fillId="0" borderId="18" xfId="1" applyFont="1" applyBorder="1"/>
    <xf numFmtId="164" fontId="3" fillId="3" borderId="18" xfId="1" applyNumberFormat="1" applyFont="1" applyFill="1" applyBorder="1" applyAlignment="1">
      <alignment horizontal="center" wrapText="1"/>
    </xf>
    <xf numFmtId="164" fontId="2" fillId="3" borderId="18" xfId="1" applyNumberFormat="1" applyFont="1" applyFill="1" applyBorder="1" applyAlignment="1">
      <alignment wrapText="1"/>
    </xf>
    <xf numFmtId="164" fontId="3" fillId="3" borderId="18" xfId="1" applyNumberFormat="1" applyFont="1" applyFill="1" applyBorder="1" applyAlignment="1">
      <alignment wrapText="1"/>
    </xf>
    <xf numFmtId="164" fontId="6" fillId="4" borderId="18" xfId="0" applyNumberFormat="1" applyFont="1" applyFill="1" applyBorder="1" applyAlignment="1">
      <alignment wrapText="1"/>
    </xf>
    <xf numFmtId="0" fontId="3" fillId="3" borderId="20" xfId="1" applyFont="1" applyFill="1" applyBorder="1" applyAlignment="1">
      <alignment horizontal="center" wrapText="1"/>
    </xf>
    <xf numFmtId="0" fontId="3" fillId="3" borderId="21" xfId="1" applyFont="1" applyFill="1" applyBorder="1" applyAlignment="1">
      <alignment horizontal="center" wrapText="1"/>
    </xf>
    <xf numFmtId="0" fontId="3" fillId="3" borderId="22" xfId="1" applyFont="1" applyFill="1" applyBorder="1" applyAlignment="1">
      <alignment horizontal="center" wrapText="1"/>
    </xf>
    <xf numFmtId="0" fontId="3" fillId="3" borderId="23" xfId="1" applyFont="1" applyFill="1" applyBorder="1" applyAlignment="1">
      <alignment horizontal="center" wrapText="1"/>
    </xf>
    <xf numFmtId="0" fontId="3" fillId="3" borderId="24" xfId="1" applyFont="1" applyFill="1" applyBorder="1" applyAlignment="1">
      <alignment horizontal="center" wrapText="1"/>
    </xf>
    <xf numFmtId="164" fontId="3" fillId="3" borderId="24" xfId="1" applyNumberFormat="1" applyFont="1" applyFill="1" applyBorder="1" applyAlignment="1">
      <alignment horizontal="center" wrapText="1"/>
    </xf>
    <xf numFmtId="0" fontId="3" fillId="3" borderId="23" xfId="1" applyFont="1" applyFill="1" applyBorder="1" applyAlignment="1">
      <alignment vertical="center" wrapText="1"/>
    </xf>
    <xf numFmtId="164" fontId="2" fillId="3" borderId="24" xfId="1" applyNumberFormat="1" applyFont="1" applyFill="1" applyBorder="1" applyAlignment="1">
      <alignment wrapText="1"/>
    </xf>
    <xf numFmtId="164" fontId="2" fillId="3" borderId="23" xfId="1" applyNumberFormat="1" applyFont="1" applyFill="1" applyBorder="1" applyAlignment="1">
      <alignment wrapText="1"/>
    </xf>
    <xf numFmtId="164" fontId="3" fillId="3" borderId="24" xfId="1" applyNumberFormat="1" applyFont="1" applyFill="1" applyBorder="1" applyAlignment="1">
      <alignment wrapText="1"/>
    </xf>
    <xf numFmtId="164" fontId="3" fillId="3" borderId="25" xfId="1" applyNumberFormat="1" applyFont="1" applyFill="1" applyBorder="1" applyAlignment="1">
      <alignment wrapText="1"/>
    </xf>
    <xf numFmtId="164" fontId="3" fillId="3" borderId="19" xfId="1" applyNumberFormat="1" applyFont="1" applyFill="1" applyBorder="1" applyAlignment="1">
      <alignment wrapText="1"/>
    </xf>
    <xf numFmtId="164" fontId="3" fillId="3" borderId="26" xfId="1" applyNumberFormat="1" applyFont="1" applyFill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5A5A5"/>
  </sheetPr>
  <dimension ref="A1:Z999"/>
  <sheetViews>
    <sheetView showGridLines="0" tabSelected="1" zoomScaleNormal="100" zoomScaleSheetLayoutView="100" workbookViewId="0">
      <selection activeCell="I9" sqref="I9"/>
    </sheetView>
  </sheetViews>
  <sheetFormatPr baseColWidth="10" defaultColWidth="14.42578125" defaultRowHeight="15" customHeight="1" x14ac:dyDescent="0.25"/>
  <cols>
    <col min="1" max="1" width="12.42578125" style="1" customWidth="1"/>
    <col min="2" max="2" width="22.5703125" style="1" customWidth="1"/>
    <col min="3" max="3" width="25.42578125" style="1" customWidth="1"/>
    <col min="4" max="4" width="22.28515625" style="1" customWidth="1"/>
    <col min="5" max="5" width="20.7109375" style="1" bestFit="1" customWidth="1"/>
    <col min="6" max="6" width="24.42578125" style="1" customWidth="1"/>
    <col min="7" max="7" width="14.85546875" style="1" customWidth="1"/>
    <col min="8" max="26" width="8.85546875" style="1" customWidth="1"/>
    <col min="27" max="16384" width="14.42578125" style="1"/>
  </cols>
  <sheetData>
    <row r="1" spans="1:26" ht="15" customHeight="1" thickBot="1" x14ac:dyDescent="0.3"/>
    <row r="2" spans="1:26" ht="15.75" x14ac:dyDescent="0.25">
      <c r="A2" s="2"/>
      <c r="B2" s="17" t="s">
        <v>0</v>
      </c>
      <c r="C2" s="18"/>
      <c r="D2" s="18"/>
      <c r="E2" s="18"/>
      <c r="F2" s="1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thickBot="1" x14ac:dyDescent="0.3">
      <c r="A3" s="2"/>
      <c r="B3" s="20"/>
      <c r="C3" s="21"/>
      <c r="D3" s="21"/>
      <c r="E3" s="21"/>
      <c r="F3" s="2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2"/>
      <c r="B5" s="38" t="s">
        <v>24</v>
      </c>
      <c r="C5" s="39"/>
      <c r="D5" s="39"/>
      <c r="E5" s="39"/>
      <c r="F5" s="4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2"/>
      <c r="B6" s="41"/>
      <c r="C6" s="32" t="s">
        <v>2</v>
      </c>
      <c r="D6" s="31" t="s">
        <v>3</v>
      </c>
      <c r="E6" s="31" t="s">
        <v>3</v>
      </c>
      <c r="F6" s="42" t="s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x14ac:dyDescent="0.25">
      <c r="A7" s="2"/>
      <c r="B7" s="41"/>
      <c r="C7" s="33"/>
      <c r="D7" s="34" t="s">
        <v>4</v>
      </c>
      <c r="E7" s="34" t="s">
        <v>5</v>
      </c>
      <c r="F7" s="43" t="s">
        <v>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 x14ac:dyDescent="0.25">
      <c r="A8" s="2"/>
      <c r="B8" s="44" t="s">
        <v>7</v>
      </c>
      <c r="C8" s="35">
        <v>360816</v>
      </c>
      <c r="D8" s="35"/>
      <c r="E8" s="35"/>
      <c r="F8" s="45">
        <f t="shared" ref="F8:F17" si="0">+D8+E8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7.25" x14ac:dyDescent="0.25">
      <c r="A9" s="2"/>
      <c r="B9" s="44" t="s">
        <v>8</v>
      </c>
      <c r="C9" s="35">
        <v>0</v>
      </c>
      <c r="D9" s="35"/>
      <c r="E9" s="35"/>
      <c r="F9" s="45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7.25" x14ac:dyDescent="0.25">
      <c r="A10" s="2"/>
      <c r="B10" s="44" t="s">
        <v>9</v>
      </c>
      <c r="C10" s="35">
        <v>38451.550000000003</v>
      </c>
      <c r="D10" s="35"/>
      <c r="E10" s="35"/>
      <c r="F10" s="45">
        <f t="shared" si="0"/>
        <v>0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.5" x14ac:dyDescent="0.25">
      <c r="A11" s="2"/>
      <c r="B11" s="44" t="s">
        <v>10</v>
      </c>
      <c r="C11" s="35">
        <v>745339.15</v>
      </c>
      <c r="D11" s="35">
        <v>91953.000000000015</v>
      </c>
      <c r="E11" s="35"/>
      <c r="F11" s="45">
        <f t="shared" si="0"/>
        <v>91953.000000000015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2"/>
      <c r="B12" s="44" t="s">
        <v>11</v>
      </c>
      <c r="C12" s="35">
        <v>161085.36000000002</v>
      </c>
      <c r="D12" s="35">
        <v>31591.110000000008</v>
      </c>
      <c r="E12" s="35"/>
      <c r="F12" s="45">
        <f t="shared" si="0"/>
        <v>31591.110000000008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7.25" x14ac:dyDescent="0.25">
      <c r="A13" s="2"/>
      <c r="B13" s="44" t="s">
        <v>12</v>
      </c>
      <c r="C13" s="35">
        <v>536418.6</v>
      </c>
      <c r="D13" s="35">
        <v>7205.19</v>
      </c>
      <c r="E13" s="35"/>
      <c r="F13" s="45">
        <f t="shared" si="0"/>
        <v>7205.19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7.25" x14ac:dyDescent="0.25">
      <c r="A14" s="2"/>
      <c r="B14" s="44" t="s">
        <v>13</v>
      </c>
      <c r="C14" s="35">
        <v>40064.550000000003</v>
      </c>
      <c r="D14" s="35"/>
      <c r="E14" s="35"/>
      <c r="F14" s="45">
        <f>+D14+E14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5">
      <c r="A15" s="2"/>
      <c r="B15" s="46" t="s">
        <v>14</v>
      </c>
      <c r="C15" s="35">
        <f>SUM(C8:C14)</f>
        <v>1882175.2100000002</v>
      </c>
      <c r="D15" s="36">
        <f>SUM(D8:D14)</f>
        <v>130749.30000000002</v>
      </c>
      <c r="E15" s="36">
        <f>SUM(E8:E14)</f>
        <v>0</v>
      </c>
      <c r="F15" s="47">
        <f t="shared" si="0"/>
        <v>130749.30000000002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5">
      <c r="A16" s="2"/>
      <c r="B16" s="46" t="s">
        <v>15</v>
      </c>
      <c r="C16" s="37">
        <f>C15*0.07</f>
        <v>131752.26470000003</v>
      </c>
      <c r="D16" s="35">
        <v>9115.18</v>
      </c>
      <c r="E16" s="35">
        <v>0</v>
      </c>
      <c r="F16" s="45">
        <f>+D16+E16</f>
        <v>9115.18</v>
      </c>
      <c r="G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thickBot="1" x14ac:dyDescent="0.3">
      <c r="A17" s="2"/>
      <c r="B17" s="48" t="s">
        <v>16</v>
      </c>
      <c r="C17" s="49">
        <f>SUM(C15:C16)</f>
        <v>2013927.4747000001</v>
      </c>
      <c r="D17" s="49">
        <f>SUM(D15:D16)</f>
        <v>139864.48000000001</v>
      </c>
      <c r="E17" s="49">
        <f>SUM(E15:E16)</f>
        <v>0</v>
      </c>
      <c r="F17" s="50">
        <f t="shared" si="0"/>
        <v>139864.48000000001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2"/>
      <c r="B19" s="23" t="s">
        <v>17</v>
      </c>
      <c r="C19" s="24"/>
      <c r="D19" s="24"/>
      <c r="E19" s="24"/>
      <c r="F19" s="2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x14ac:dyDescent="0.25">
      <c r="B20" s="6"/>
      <c r="C20" s="26" t="s">
        <v>25</v>
      </c>
      <c r="D20" s="7" t="s">
        <v>18</v>
      </c>
      <c r="E20" s="7" t="s">
        <v>19</v>
      </c>
      <c r="F20" s="8" t="s">
        <v>20</v>
      </c>
    </row>
    <row r="21" spans="1:26" ht="15.75" customHeight="1" x14ac:dyDescent="0.25">
      <c r="B21" s="6"/>
      <c r="C21" s="27"/>
      <c r="D21" s="7"/>
      <c r="E21" s="7"/>
      <c r="F21" s="8"/>
    </row>
    <row r="22" spans="1:26" ht="23.25" customHeight="1" x14ac:dyDescent="0.25">
      <c r="B22" s="3" t="s">
        <v>21</v>
      </c>
      <c r="C22" s="9">
        <v>1409749.23229</v>
      </c>
      <c r="D22" s="10">
        <f>+C22</f>
        <v>1409749.23229</v>
      </c>
      <c r="E22" s="10">
        <v>0</v>
      </c>
      <c r="F22" s="11">
        <f>+D22/C22</f>
        <v>1</v>
      </c>
      <c r="I22" s="12"/>
    </row>
    <row r="23" spans="1:26" ht="24.75" customHeight="1" x14ac:dyDescent="0.25">
      <c r="B23" s="3" t="s">
        <v>22</v>
      </c>
      <c r="C23" s="9">
        <v>604178.24240999995</v>
      </c>
      <c r="D23" s="10">
        <v>0</v>
      </c>
      <c r="E23" s="10">
        <v>0</v>
      </c>
      <c r="F23" s="11">
        <f>+D23/C23</f>
        <v>0</v>
      </c>
    </row>
    <row r="24" spans="1:26" ht="15.75" customHeight="1" thickBot="1" x14ac:dyDescent="0.3">
      <c r="B24" s="5" t="s">
        <v>23</v>
      </c>
      <c r="C24" s="13">
        <v>2013927.4746999999</v>
      </c>
      <c r="D24" s="14"/>
      <c r="E24" s="14"/>
      <c r="F24" s="15"/>
    </row>
    <row r="25" spans="1:26" ht="15.75" customHeight="1" x14ac:dyDescent="0.25"/>
    <row r="26" spans="1:26" ht="15.75" customHeight="1" x14ac:dyDescent="0.25"/>
    <row r="27" spans="1:26" ht="15.75" customHeight="1" x14ac:dyDescent="0.25"/>
    <row r="28" spans="1:26" ht="15.75" customHeight="1" x14ac:dyDescent="0.25">
      <c r="D28" s="28"/>
    </row>
    <row r="29" spans="1:26" ht="15.75" customHeight="1" x14ac:dyDescent="0.25">
      <c r="D29" s="29"/>
    </row>
    <row r="30" spans="1:26" ht="15.75" customHeight="1" x14ac:dyDescent="0.25"/>
    <row r="31" spans="1:26" ht="15.75" customHeight="1" x14ac:dyDescent="0.25"/>
    <row r="32" spans="1:26" ht="15.75" customHeight="1" x14ac:dyDescent="0.25">
      <c r="D32" s="30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5">
    <mergeCell ref="B2:F3"/>
    <mergeCell ref="B5:F5"/>
    <mergeCell ref="C6:C7"/>
    <mergeCell ref="B19:F19"/>
    <mergeCell ref="C20:C21"/>
  </mergeCells>
  <pageMargins left="0.7" right="0.7" top="0.75" bottom="0.75" header="0" footer="0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1" ma:contentTypeDescription="Create a new document." ma:contentTypeScope="" ma:versionID="09d98f2c483851fb9a12ad4149d881f7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1c559da0a93d315d0076e3d2e2295cd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Annual Report</DocumentType>
    <UploadedBy xmlns="b1528a4b-5ccb-40f7-a09e-43427183cd95">melissa.nader@undp.org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MPTF_00006_01004</ProjectId>
    <FundCode xmlns="f9695bc1-6109-4dcd-a27a-f8a0370b00e2">MPTF_00006</FundCode>
    <Comments xmlns="f9695bc1-6109-4dcd-a27a-f8a0370b00e2">Financial annual report </Comments>
    <Active xmlns="f9695bc1-6109-4dcd-a27a-f8a0370b00e2">Yes</Active>
    <DocumentDate xmlns="b1528a4b-5ccb-40f7-a09e-43427183cd95">2023-11-15T08:00:00+00:00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ED2EC000-2811-493C-BA09-9243DD9E12AE}"/>
</file>

<file path=customXml/itemProps2.xml><?xml version="1.0" encoding="utf-8"?>
<ds:datastoreItem xmlns:ds="http://schemas.openxmlformats.org/officeDocument/2006/customXml" ds:itemID="{7128A94F-9767-4F54-B13A-D74E2D427A1B}"/>
</file>

<file path=customXml/itemProps3.xml><?xml version="1.0" encoding="utf-8"?>
<ds:datastoreItem xmlns:ds="http://schemas.openxmlformats.org/officeDocument/2006/customXml" ds:itemID="{77368AB7-CD8C-4D0D-8986-4822B383B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5) Para uso MPTF </vt:lpstr>
      <vt:lpstr>'5) Para uso MPTF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ESQUEMA INFORME FINANCIERO PNUD.xlsx</dc:title>
  <dc:creator>Contadora Proyecto</dc:creator>
  <cp:lastModifiedBy>Diana Prieto Vargas</cp:lastModifiedBy>
  <dcterms:created xsi:type="dcterms:W3CDTF">2023-11-14T23:35:57Z</dcterms:created>
  <dcterms:modified xsi:type="dcterms:W3CDTF">2023-11-15T21:36:35Z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</Properties>
</file>