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OHCHR\Desktop\AMINA MUST\"/>
    </mc:Choice>
  </mc:AlternateContent>
  <xr:revisionPtr revIDLastSave="0" documentId="13_ncr:1_{0B2E25D9-35A3-44E0-9170-7E23DE009750}" xr6:coauthVersionLast="47" xr6:coauthVersionMax="47" xr10:uidLastSave="{00000000-0000-0000-0000-000000000000}"/>
  <bookViews>
    <workbookView xWindow="-110" yWindow="-110" windowWidth="19420" windowHeight="11620" xr2:uid="{00000000-000D-0000-FFFF-FFFF00000000}"/>
  </bookViews>
  <sheets>
    <sheet name="RF PAR PRODUIT" sheetId="14" r:id="rId1"/>
    <sheet name="RF PAR PRODUIT PAR CATEGORIE" sheetId="15" r:id="rId2"/>
    <sheet name="Feuil3" sheetId="19" r:id="rId3"/>
  </sheets>
  <externalReferences>
    <externalReference r:id="rId4"/>
  </externalReferences>
  <definedNames>
    <definedName name="_xlnm.Print_Titles" localSheetId="1">'RF PAR PRODUIT PAR CATEGORIE'!$1:$2</definedName>
    <definedName name="_xlnm.Print_Area" localSheetId="1">'RF PAR PRODUIT PAR CATEGORIE'!$A$1:$M$207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8" i="14" l="1"/>
  <c r="G18" i="14"/>
  <c r="J2" i="15" l="1"/>
  <c r="D27" i="15"/>
  <c r="G27" i="15"/>
  <c r="J27" i="15"/>
  <c r="K28" i="15"/>
  <c r="K29" i="15"/>
  <c r="K30" i="15"/>
  <c r="K31" i="15"/>
  <c r="K32" i="15"/>
  <c r="K33" i="15"/>
  <c r="K34" i="15"/>
  <c r="D35" i="15"/>
  <c r="G35" i="15"/>
  <c r="J35" i="15"/>
  <c r="D38" i="15"/>
  <c r="G38" i="15"/>
  <c r="J38" i="15"/>
  <c r="K39" i="15"/>
  <c r="K40" i="15"/>
  <c r="K41" i="15"/>
  <c r="K42" i="15"/>
  <c r="K43" i="15"/>
  <c r="K44" i="15"/>
  <c r="K45" i="15"/>
  <c r="D46" i="15"/>
  <c r="G46" i="15"/>
  <c r="J46" i="15"/>
  <c r="D72" i="15"/>
  <c r="G72" i="15"/>
  <c r="J72" i="15"/>
  <c r="K73" i="15"/>
  <c r="K74" i="15"/>
  <c r="K75" i="15"/>
  <c r="K76" i="15"/>
  <c r="K77" i="15"/>
  <c r="K78" i="15"/>
  <c r="K79" i="15"/>
  <c r="D80" i="15"/>
  <c r="G80" i="15"/>
  <c r="J80" i="15"/>
  <c r="D83" i="15"/>
  <c r="G83" i="15"/>
  <c r="J83" i="15"/>
  <c r="K84" i="15"/>
  <c r="K85" i="15"/>
  <c r="K86" i="15"/>
  <c r="K87" i="15"/>
  <c r="K88" i="15"/>
  <c r="K89" i="15"/>
  <c r="K90" i="15"/>
  <c r="D91" i="15"/>
  <c r="G91" i="15"/>
  <c r="J91" i="15"/>
  <c r="D95" i="15"/>
  <c r="G95" i="15"/>
  <c r="J95" i="15"/>
  <c r="K96" i="15"/>
  <c r="K97" i="15"/>
  <c r="K98" i="15"/>
  <c r="K99" i="15"/>
  <c r="K100" i="15"/>
  <c r="K101" i="15"/>
  <c r="K102" i="15"/>
  <c r="D103" i="15"/>
  <c r="G103" i="15"/>
  <c r="J103" i="15"/>
  <c r="D106" i="15"/>
  <c r="G106" i="15"/>
  <c r="J106" i="15"/>
  <c r="K107" i="15"/>
  <c r="K108" i="15"/>
  <c r="K109" i="15"/>
  <c r="K110" i="15"/>
  <c r="K111" i="15"/>
  <c r="K112" i="15"/>
  <c r="K113" i="15"/>
  <c r="D114" i="15"/>
  <c r="G114" i="15"/>
  <c r="J114" i="15"/>
  <c r="D117" i="15"/>
  <c r="G117" i="15"/>
  <c r="J117" i="15"/>
  <c r="K118" i="15"/>
  <c r="K119" i="15"/>
  <c r="K120" i="15"/>
  <c r="K121" i="15"/>
  <c r="K122" i="15"/>
  <c r="K123" i="15"/>
  <c r="K124" i="15"/>
  <c r="D125" i="15"/>
  <c r="G125" i="15"/>
  <c r="J125" i="15"/>
  <c r="D128" i="15"/>
  <c r="G128" i="15"/>
  <c r="J128" i="15"/>
  <c r="K129" i="15"/>
  <c r="K130" i="15"/>
  <c r="K131" i="15"/>
  <c r="K132" i="15"/>
  <c r="K133" i="15"/>
  <c r="K134" i="15"/>
  <c r="K135" i="15"/>
  <c r="D136" i="15"/>
  <c r="G136" i="15"/>
  <c r="J136" i="15"/>
  <c r="D140" i="15"/>
  <c r="G140" i="15"/>
  <c r="J140" i="15"/>
  <c r="K141" i="15"/>
  <c r="K142" i="15"/>
  <c r="K143" i="15"/>
  <c r="K144" i="15"/>
  <c r="K145" i="15"/>
  <c r="K146" i="15"/>
  <c r="K147" i="15"/>
  <c r="D148" i="15"/>
  <c r="G148" i="15"/>
  <c r="J148" i="15"/>
  <c r="D151" i="15"/>
  <c r="G151" i="15"/>
  <c r="J151" i="15"/>
  <c r="K152" i="15"/>
  <c r="K153" i="15"/>
  <c r="K154" i="15"/>
  <c r="K155" i="15"/>
  <c r="K156" i="15"/>
  <c r="K157" i="15"/>
  <c r="K158" i="15"/>
  <c r="D159" i="15"/>
  <c r="G159" i="15"/>
  <c r="J159" i="15"/>
  <c r="D162" i="15"/>
  <c r="G162" i="15"/>
  <c r="J162" i="15"/>
  <c r="K163" i="15"/>
  <c r="K164" i="15"/>
  <c r="K165" i="15"/>
  <c r="K166" i="15"/>
  <c r="K167" i="15"/>
  <c r="K168" i="15"/>
  <c r="K169" i="15"/>
  <c r="D170" i="15"/>
  <c r="G170" i="15"/>
  <c r="J170" i="15"/>
  <c r="D173" i="15"/>
  <c r="G173" i="15"/>
  <c r="J173" i="15"/>
  <c r="K174" i="15"/>
  <c r="K175" i="15"/>
  <c r="K176" i="15"/>
  <c r="K177" i="15"/>
  <c r="K178" i="15"/>
  <c r="K179" i="15"/>
  <c r="K180" i="15"/>
  <c r="D181" i="15"/>
  <c r="G181" i="15"/>
  <c r="J181" i="15"/>
  <c r="J196" i="15"/>
  <c r="E18" i="14"/>
  <c r="D49" i="14"/>
  <c r="E49" i="14"/>
  <c r="K80" i="15" l="1"/>
  <c r="K159" i="15"/>
  <c r="K136" i="15"/>
  <c r="K103" i="15"/>
  <c r="K170" i="15"/>
  <c r="K35" i="15"/>
  <c r="K151" i="15"/>
  <c r="K117" i="15"/>
  <c r="K125" i="15"/>
  <c r="K181" i="15"/>
  <c r="K27" i="15"/>
  <c r="K46" i="15"/>
  <c r="K128" i="15"/>
  <c r="K148" i="15"/>
  <c r="K114" i="15"/>
  <c r="K38" i="15"/>
  <c r="K91" i="15"/>
  <c r="K162" i="15"/>
  <c r="K173" i="15"/>
  <c r="K140" i="15"/>
  <c r="K95" i="15"/>
  <c r="K106" i="15"/>
  <c r="K72" i="15"/>
  <c r="K83" i="15"/>
  <c r="J18" i="14"/>
  <c r="I18" i="14" l="1"/>
  <c r="L18" i="14"/>
  <c r="D18" i="14" l="1"/>
  <c r="F18" i="14" l="1"/>
</calcChain>
</file>

<file path=xl/sharedStrings.xml><?xml version="1.0" encoding="utf-8"?>
<sst xmlns="http://schemas.openxmlformats.org/spreadsheetml/2006/main" count="273" uniqueCount="112">
  <si>
    <t>1. Personnel et autres employés</t>
  </si>
  <si>
    <t>4. Services contractuels</t>
  </si>
  <si>
    <t>5. Frais de déplacement</t>
  </si>
  <si>
    <t>Total</t>
  </si>
  <si>
    <t xml:space="preserve">Total </t>
  </si>
  <si>
    <t>TOTAL</t>
  </si>
  <si>
    <t>Coûts indirects (7%):</t>
  </si>
  <si>
    <t>Sous-budget total du projet</t>
  </si>
  <si>
    <t>Organisation recipiendiaire 2</t>
  </si>
  <si>
    <t>Organisation recipiendiaire 1</t>
  </si>
  <si>
    <t>Totaux</t>
  </si>
  <si>
    <t>Coûts supplémentaires total</t>
  </si>
  <si>
    <t>Budget pour l'évaluation finale indépendante</t>
  </si>
  <si>
    <t>Budget de suivi</t>
  </si>
  <si>
    <t>Couts operationnels si pas inclus dans les activites si-dessus</t>
  </si>
  <si>
    <t>Cout de personnel du projet si pas inclus dans les activites si-dessus</t>
  </si>
  <si>
    <t>Produit total</t>
  </si>
  <si>
    <t xml:space="preserve">Rendre opérationnel les Comités de paix entre FDS et les jeunes sans aucune discrimination au niveau des régions. </t>
  </si>
  <si>
    <t>Activite 2.2.3</t>
  </si>
  <si>
    <t>Mettre en place un fonds d’appui à la protection des jeunes défenseurs des droits de l’homme</t>
  </si>
  <si>
    <t>Activite' 2.2.2</t>
  </si>
  <si>
    <t>Renforcer le cadre légal et institutionnel de protection des jeunes DDH sans aucune discrimination</t>
  </si>
  <si>
    <t>Activite 2.2.1</t>
  </si>
  <si>
    <t>Le mécanisme de protection  des jeunes défenseurs des DH est renforcé</t>
  </si>
  <si>
    <t>Produit 2.2</t>
  </si>
  <si>
    <t>Appuyer les jeunes dans la mise en place et l’opérationnalisation des Observatoires aux niveaux national et provincial</t>
  </si>
  <si>
    <t>Activite 2.1.1</t>
  </si>
  <si>
    <t>Les jeunes contribuent à la documentation des violations des DH et à des actions de plaidoyer aux niveaux communal, régional et national à travers les observatoires</t>
  </si>
  <si>
    <t>Produit 2.1</t>
  </si>
  <si>
    <t xml:space="preserve">Les jeunes sans aucune discrimination contribuent à la consolidation de la paix en assurant de manière professionnelle la surveillance des droits de l’homme, à travers des structures organisées et dans un cadre légal et institutionnel sécurisé </t>
  </si>
  <si>
    <t xml:space="preserve">RESULTAT 2: </t>
  </si>
  <si>
    <t>Appuyer les jeunes intervenant au niveau des observatoires provinciaux et des comités de paix régionaux OSC des jeunes dans la mise en œuvre de la stratégie de communication pour les droits de l’homme et la paix</t>
  </si>
  <si>
    <t>Activite 1.2.2</t>
  </si>
  <si>
    <t>Appuyer les OSC des jeunes intervenant au niveau des observatoires provinciaux et des comités de paix régionaux à concevoir des stratégies de communication et des outils pour les droits de l’homme et la paix</t>
  </si>
  <si>
    <t>Activite 1.2.1</t>
  </si>
  <si>
    <t xml:space="preserve">Les jeunes se servent d’un solide dispositif de communication pour optimiser leurs initiatives de promotion des droits de l’homme, de la citoyenneté et de la paix dans les régions </t>
  </si>
  <si>
    <t>Produit 1.2:</t>
  </si>
  <si>
    <t>Mobiliser les jeunes universitaires à agir comme des vecteurs de changement en faveur des DDH, le vivre ensemble en harmonie et la non-discrimination</t>
  </si>
  <si>
    <t>Activite 1.1.2:</t>
  </si>
  <si>
    <t>Renforcer les capacités des OSC des jeunes, des jeunes sans aucune discrimination, et des jeunes journalistes, sur les DH et la paix</t>
  </si>
  <si>
    <t>Activite 1.1.1:</t>
  </si>
  <si>
    <t>Les capacités des jeunes à promouvoir les DH et la cohésion sociale sont renforcées</t>
  </si>
  <si>
    <t>Produit 1.1:</t>
  </si>
  <si>
    <t>Les jeunes, sans aucune discrimination, contribuent activement à la consolidation de la paix à travers l’engagement, la formation, la communication et l’encadrement sur la promotion des DH</t>
  </si>
  <si>
    <t xml:space="preserve">RESULTAT 1: </t>
  </si>
  <si>
    <t>UNESCO</t>
  </si>
  <si>
    <t>OHCHR</t>
  </si>
  <si>
    <t>Notes quelconque le cas echeant (.e.g sur types des entrants ou justification du budget)</t>
  </si>
  <si>
    <t xml:space="preserve">Niveau de depense TOTAL/ engagement actuel en USD (a remplir au moment des rapports de projet) </t>
  </si>
  <si>
    <t xml:space="preserve">Pourcentage des  dépenses pour chaque produit ou activite reserve pour action directe sur égalité des sexes et autonomisation des femmes (GEWE) (cas echeant) </t>
  </si>
  <si>
    <t xml:space="preserve">Niveau de depense/ engagement actuel en USD (a remplir au moment des rapports de projet) </t>
  </si>
  <si>
    <r>
      <t>Niveau de depense/ engagement actuel en USD (a remplir au moment des rapports de projet)</t>
    </r>
    <r>
      <rPr>
        <b/>
        <sz val="11"/>
        <rFont val="Calibri"/>
        <family val="2"/>
      </rPr>
      <t xml:space="preserve"> </t>
    </r>
  </si>
  <si>
    <t xml:space="preserve">Pourcentage du budget pour chaque produit ou activite reserve pour action directe sur égalité des sexes et autonomisation des femmes (GEWE) (cas echeant) </t>
  </si>
  <si>
    <t>Organisation recipiendiaire 2 (budget en USD)</t>
  </si>
  <si>
    <t>Organisation recipiendiaire 1 (budget en USD)</t>
  </si>
  <si>
    <t>Formulation du resultat/ produit/activite</t>
  </si>
  <si>
    <t>Nombre de resultat/ produit</t>
  </si>
  <si>
    <t>Tableau 1 - Rapport financier  du projet PBF par résultat, produit et activité</t>
  </si>
  <si>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</si>
  <si>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t>Instructions:</t>
  </si>
  <si>
    <t>Annexe D - Budget du projet PBF</t>
  </si>
  <si>
    <t>7. Frais généraux de fonctionnement et autres coûts directs</t>
  </si>
  <si>
    <t>6. Transferts et subventions aux homologues</t>
  </si>
  <si>
    <t>3. Équipement, véhicules et mobilier (compte tenu de la dépréciation)</t>
  </si>
  <si>
    <t>2. Fournitures, produits de base, matériels</t>
  </si>
  <si>
    <t>Dépense</t>
  </si>
  <si>
    <t>Tranche 1</t>
  </si>
  <si>
    <t xml:space="preserve">Dépense </t>
  </si>
  <si>
    <t>Tranche 1 + 2</t>
  </si>
  <si>
    <t>BUDGET (USD)</t>
  </si>
  <si>
    <t>T0TAL PROJET</t>
  </si>
  <si>
    <t>TOTAUX</t>
  </si>
  <si>
    <t>Total des coûts supplémentaires (du tableau 1)</t>
  </si>
  <si>
    <t xml:space="preserve">Coûts supplémentaires </t>
  </si>
  <si>
    <t>Total pour produit 4.4 (du tableau 1)</t>
  </si>
  <si>
    <t>Produit 4.4</t>
  </si>
  <si>
    <t>Total pour produit 4.3 (du tableau 1)</t>
  </si>
  <si>
    <t>Produit 4.3</t>
  </si>
  <si>
    <t>Total pour produit 4.2 (du tableau 1)</t>
  </si>
  <si>
    <t>Produit 4.2</t>
  </si>
  <si>
    <t>Total pour produit 4.1 (du tableau 1)</t>
  </si>
  <si>
    <t>Produit 4.1</t>
  </si>
  <si>
    <t>RESULTAT 4</t>
  </si>
  <si>
    <t>Total pour produit 3.4 (du tableau 1)</t>
  </si>
  <si>
    <t>Produit 3.4</t>
  </si>
  <si>
    <t>Total pour produit 3.3 (du tableau 1)</t>
  </si>
  <si>
    <t>Produit 3.3</t>
  </si>
  <si>
    <t>Total pour produit 3.2 (du tableau 1)</t>
  </si>
  <si>
    <t>Produit 3.2</t>
  </si>
  <si>
    <t>Total pour produit 3.1 (du tableau 1)</t>
  </si>
  <si>
    <t>Produit 3.1</t>
  </si>
  <si>
    <t>RESULTAT 3</t>
  </si>
  <si>
    <t>Total pour produit 2.4 (du tableau 1)</t>
  </si>
  <si>
    <t>Produit 2.4</t>
  </si>
  <si>
    <t>Total pour produit 2.3 (du tableau 1)</t>
  </si>
  <si>
    <t>Produit 2.3</t>
  </si>
  <si>
    <t>Total pour produit 2.2 (du tableau 1)</t>
  </si>
  <si>
    <t>Total pour produit 2.1 (du tableau 1)</t>
  </si>
  <si>
    <t>RESULTAT 2</t>
  </si>
  <si>
    <t>Total pour produit 1.4 (du tableau 1)</t>
  </si>
  <si>
    <t>Produit 1.4</t>
  </si>
  <si>
    <t>Total pour produit 1.3 (du tableau 1)</t>
  </si>
  <si>
    <t>Produit 1.3</t>
  </si>
  <si>
    <t>Total pour produit 1.2 (du tableau 1)</t>
  </si>
  <si>
    <t>Produit 1.2</t>
  </si>
  <si>
    <t>Total pour produit 1.1 (du tableau 1)</t>
  </si>
  <si>
    <t>Produit 1.1</t>
  </si>
  <si>
    <t>RESULTAT 1</t>
  </si>
  <si>
    <t>Tranche 1+2</t>
  </si>
  <si>
    <t>BUDGET révisé (USD)</t>
  </si>
  <si>
    <t>TOTAL PROJET</t>
  </si>
  <si>
    <t>Dépenses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</si>
</sst>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43" formatCode="_-* #,##0.00_-;\-* #,##0.00_-;_-* &quot;-&quot;??_-;_-@_-"/>
    <numFmt numFmtId="164" formatCode="_(&quot;$&quot;* #,##0.00_);_(&quot;$&quot;* \(#,##0.00\);_(&quot;$&quot;* &quot;-&quot;??_);_(@_)"/>
    <numFmt numFmtId="165" formatCode="_-* #,##0_-;\-* #,##0_-;_-* &quot;-&quot;??_-;_-@_-"/>
    <numFmt numFmtId="166" formatCode="_-* #,##0.00\ _€_-;\-* #,##0.00\ _€_-;_-* &quot;-&quot;??\ _€_-;_-@_-"/>
    <numFmt numFmtId="167" formatCode="_(&quot;$&quot;* #,##0_);_(&quot;$&quot;* \(#,##0\);_(&quot;$&quot;* &quot;-&quot;??_);_(@_)"/>
  </numFmts>
  <fonts count="25" x14ac:knownFonts="1">
    <font>
      <sz val="11"/>
      <color theme="1"/>
      <name val="Calibri"/>
      <family val="2"/>
      <scheme val="minor"/>
    </font>
    <font>
      <sz val="12"/>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rgb="FF7030A0"/>
      <name val="Calibri"/>
      <family val="2"/>
      <scheme val="minor"/>
    </font>
    <font>
      <b/>
      <sz val="12"/>
      <color theme="1"/>
      <name val="Calibri"/>
      <family val="2"/>
      <scheme val="minor"/>
    </font>
    <font>
      <b/>
      <sz val="12"/>
      <color rgb="FF7030A0"/>
      <name val="Calibri"/>
      <family val="2"/>
      <scheme val="minor"/>
    </font>
    <font>
      <sz val="11"/>
      <name val="Calibri"/>
      <family val="2"/>
      <scheme val="minor"/>
    </font>
    <font>
      <b/>
      <sz val="12"/>
      <name val="Calibri"/>
      <family val="2"/>
      <scheme val="minor"/>
    </font>
    <font>
      <sz val="12"/>
      <name val="Calibri"/>
      <family val="2"/>
      <scheme val="minor"/>
    </font>
    <font>
      <b/>
      <sz val="11"/>
      <name val="Calibri"/>
      <family val="2"/>
      <scheme val="minor"/>
    </font>
    <font>
      <b/>
      <sz val="11"/>
      <name val="Calibri"/>
      <family val="2"/>
    </font>
    <font>
      <b/>
      <sz val="20"/>
      <color theme="1"/>
      <name val="Calibri"/>
      <family val="2"/>
      <scheme val="minor"/>
    </font>
    <font>
      <b/>
      <sz val="16"/>
      <color rgb="FF7030A0"/>
      <name val="Calibri"/>
      <family val="2"/>
      <scheme val="minor"/>
    </font>
    <font>
      <b/>
      <sz val="16"/>
      <color theme="1"/>
      <name val="Calibri"/>
      <family val="2"/>
      <scheme val="minor"/>
    </font>
    <font>
      <sz val="16"/>
      <color theme="1"/>
      <name val="Calibri"/>
      <family val="2"/>
      <scheme val="minor"/>
    </font>
    <font>
      <b/>
      <sz val="28"/>
      <color rgb="FF7030A0"/>
      <name val="Calibri"/>
      <family val="2"/>
      <scheme val="minor"/>
    </font>
    <font>
      <b/>
      <sz val="28"/>
      <color theme="1"/>
      <name val="Calibri"/>
      <family val="2"/>
      <scheme val="minor"/>
    </font>
    <font>
      <b/>
      <sz val="12"/>
      <color rgb="FF00B0F0"/>
      <name val="Calibri"/>
      <family val="2"/>
      <scheme val="minor"/>
    </font>
    <font>
      <sz val="36"/>
      <color rgb="FF7030A0"/>
      <name val="Calibri"/>
      <family val="2"/>
      <scheme val="minor"/>
    </font>
    <font>
      <b/>
      <sz val="36"/>
      <color theme="1"/>
      <name val="Calibri"/>
      <family val="2"/>
      <scheme val="minor"/>
    </font>
    <font>
      <b/>
      <sz val="36"/>
      <color rgb="FF00B0F0"/>
      <name val="Calibri"/>
      <family val="2"/>
      <scheme val="minor"/>
    </font>
    <font>
      <sz val="12"/>
      <color theme="1"/>
      <name val="Calibri"/>
      <family val="2"/>
    </font>
    <font>
      <b/>
      <sz val="12"/>
      <color theme="1"/>
      <name val="Calibri"/>
      <family val="2"/>
    </font>
  </fonts>
  <fills count="7">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2"/>
        <bgColor indexed="64"/>
      </patternFill>
    </fill>
    <fill>
      <patternFill patternType="solid">
        <fgColor theme="0" tint="-4.9989318521683403E-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top style="thin">
        <color indexed="64"/>
      </top>
      <bottom/>
      <diagonal/>
    </border>
  </borders>
  <cellStyleXfs count="6">
    <xf numFmtId="0" fontId="0" fillId="0" borderId="0"/>
    <xf numFmtId="164" fontId="2" fillId="0" borderId="0" applyFont="0" applyFill="0" applyBorder="0" applyAlignment="0" applyProtection="0"/>
    <xf numFmtId="9" fontId="2" fillId="0" borderId="0" applyFont="0" applyFill="0" applyBorder="0" applyAlignment="0" applyProtection="0"/>
    <xf numFmtId="0" fontId="1" fillId="0" borderId="0"/>
    <xf numFmtId="43" fontId="2" fillId="0" borderId="0" applyFont="0" applyFill="0" applyBorder="0" applyAlignment="0" applyProtection="0"/>
    <xf numFmtId="44" fontId="2" fillId="0" borderId="0" applyFont="0" applyFill="0" applyBorder="0" applyAlignment="0" applyProtection="0"/>
  </cellStyleXfs>
  <cellXfs count="318">
    <xf numFmtId="0" fontId="0" fillId="0" borderId="0" xfId="0"/>
    <xf numFmtId="0" fontId="0" fillId="0" borderId="0" xfId="0" applyAlignment="1">
      <alignment vertical="center" wrapText="1"/>
    </xf>
    <xf numFmtId="0" fontId="5" fillId="0" borderId="0" xfId="0" applyFont="1" applyAlignment="1">
      <alignment vertical="center" wrapText="1"/>
    </xf>
    <xf numFmtId="165" fontId="5" fillId="0" borderId="0" xfId="4" applyNumberFormat="1" applyFont="1" applyAlignment="1">
      <alignment vertical="center" wrapText="1"/>
    </xf>
    <xf numFmtId="0" fontId="5" fillId="0" borderId="0" xfId="0" applyFont="1" applyAlignment="1">
      <alignment horizontal="center" vertical="center" wrapText="1"/>
    </xf>
    <xf numFmtId="3" fontId="5" fillId="0" borderId="0" xfId="0" applyNumberFormat="1" applyFont="1" applyAlignment="1">
      <alignment horizontal="center" vertical="center" wrapText="1"/>
    </xf>
    <xf numFmtId="165" fontId="5" fillId="2" borderId="0" xfId="4" applyNumberFormat="1" applyFont="1" applyFill="1" applyAlignment="1">
      <alignment vertical="center" wrapText="1"/>
    </xf>
    <xf numFmtId="0" fontId="0" fillId="0" borderId="0" xfId="0" applyAlignment="1">
      <alignment vertical="center"/>
    </xf>
    <xf numFmtId="164" fontId="6" fillId="0" borderId="0" xfId="0" applyNumberFormat="1" applyFont="1" applyAlignment="1">
      <alignment vertical="center" wrapText="1"/>
    </xf>
    <xf numFmtId="0" fontId="6" fillId="0" borderId="0" xfId="0" applyFont="1" applyAlignment="1">
      <alignment vertical="center"/>
    </xf>
    <xf numFmtId="0" fontId="8" fillId="0" borderId="7" xfId="0" applyFont="1" applyBorder="1" applyAlignment="1">
      <alignment vertical="center" wrapText="1"/>
    </xf>
    <xf numFmtId="165" fontId="9" fillId="4" borderId="8" xfId="4" applyNumberFormat="1" applyFont="1" applyFill="1" applyBorder="1" applyAlignment="1">
      <alignment vertical="center" wrapText="1"/>
    </xf>
    <xf numFmtId="3" fontId="9" fillId="4" borderId="8" xfId="5" applyNumberFormat="1" applyFont="1" applyFill="1" applyBorder="1" applyAlignment="1">
      <alignment horizontal="center" vertical="center" wrapText="1"/>
    </xf>
    <xf numFmtId="165" fontId="9" fillId="2" borderId="9" xfId="4" applyNumberFormat="1" applyFont="1" applyFill="1" applyBorder="1" applyAlignment="1">
      <alignment vertical="center" wrapText="1"/>
    </xf>
    <xf numFmtId="167" fontId="9" fillId="4" borderId="7" xfId="5" applyNumberFormat="1" applyFont="1" applyFill="1" applyBorder="1" applyAlignment="1">
      <alignment vertical="center" wrapText="1"/>
    </xf>
    <xf numFmtId="167" fontId="9" fillId="4" borderId="8" xfId="5" applyNumberFormat="1" applyFont="1" applyFill="1" applyBorder="1" applyAlignment="1">
      <alignment horizontal="center" vertical="center" wrapText="1"/>
    </xf>
    <xf numFmtId="0" fontId="9" fillId="4" borderId="9" xfId="0" applyFont="1" applyFill="1" applyBorder="1" applyAlignment="1">
      <alignment vertical="center"/>
    </xf>
    <xf numFmtId="0" fontId="10" fillId="0" borderId="0" xfId="0" applyFont="1" applyAlignment="1" applyProtection="1">
      <alignment vertical="center" wrapText="1"/>
      <protection locked="0"/>
    </xf>
    <xf numFmtId="0" fontId="8" fillId="0" borderId="10" xfId="0" applyFont="1" applyBorder="1" applyAlignment="1">
      <alignment vertical="center" wrapText="1"/>
    </xf>
    <xf numFmtId="165" fontId="10" fillId="2" borderId="1" xfId="4" applyNumberFormat="1" applyFont="1" applyFill="1" applyBorder="1" applyAlignment="1">
      <alignment vertical="center" wrapText="1"/>
    </xf>
    <xf numFmtId="9" fontId="10" fillId="2" borderId="1" xfId="2" applyFont="1" applyFill="1" applyBorder="1" applyAlignment="1">
      <alignment horizontal="center" vertical="center" wrapText="1"/>
    </xf>
    <xf numFmtId="3" fontId="10" fillId="2" borderId="1" xfId="0" applyNumberFormat="1" applyFont="1" applyFill="1" applyBorder="1" applyAlignment="1">
      <alignment horizontal="center" vertical="center" wrapText="1"/>
    </xf>
    <xf numFmtId="165" fontId="10" fillId="2" borderId="11" xfId="4" applyNumberFormat="1" applyFont="1" applyFill="1" applyBorder="1" applyAlignment="1">
      <alignment vertical="center" wrapText="1"/>
    </xf>
    <xf numFmtId="167" fontId="10" fillId="4" borderId="10" xfId="0" applyNumberFormat="1" applyFont="1" applyFill="1" applyBorder="1" applyAlignment="1">
      <alignment vertical="center" wrapText="1"/>
    </xf>
    <xf numFmtId="167" fontId="10" fillId="2" borderId="1" xfId="0" applyNumberFormat="1" applyFont="1" applyFill="1" applyBorder="1" applyAlignment="1">
      <alignment vertical="center" wrapText="1"/>
    </xf>
    <xf numFmtId="167" fontId="10" fillId="0" borderId="1" xfId="0" applyNumberFormat="1" applyFont="1" applyBorder="1" applyAlignment="1">
      <alignment vertical="center" wrapText="1"/>
    </xf>
    <xf numFmtId="0" fontId="10" fillId="4" borderId="11" xfId="0" applyFont="1" applyFill="1" applyBorder="1" applyAlignment="1">
      <alignment vertical="center"/>
    </xf>
    <xf numFmtId="0" fontId="8" fillId="0" borderId="12" xfId="0" applyFont="1" applyBorder="1" applyAlignment="1">
      <alignment vertical="center" wrapText="1"/>
    </xf>
    <xf numFmtId="165" fontId="10" fillId="4" borderId="13" xfId="4" applyNumberFormat="1" applyFont="1" applyFill="1" applyBorder="1" applyAlignment="1">
      <alignment vertical="center" wrapText="1"/>
    </xf>
    <xf numFmtId="9" fontId="10" fillId="4" borderId="13" xfId="2" applyFont="1" applyFill="1" applyBorder="1" applyAlignment="1">
      <alignment horizontal="center" vertical="center" wrapText="1"/>
    </xf>
    <xf numFmtId="3" fontId="10" fillId="2" borderId="13" xfId="0" applyNumberFormat="1" applyFont="1" applyFill="1" applyBorder="1" applyAlignment="1">
      <alignment horizontal="center" vertical="center" wrapText="1"/>
    </xf>
    <xf numFmtId="165" fontId="10" fillId="2" borderId="14" xfId="4" applyNumberFormat="1" applyFont="1" applyFill="1" applyBorder="1" applyAlignment="1">
      <alignment vertical="center" wrapText="1"/>
    </xf>
    <xf numFmtId="0" fontId="9" fillId="2" borderId="1" xfId="5" applyNumberFormat="1" applyFont="1" applyFill="1" applyBorder="1" applyAlignment="1">
      <alignment horizontal="center" vertical="center" wrapText="1"/>
    </xf>
    <xf numFmtId="0" fontId="9" fillId="0" borderId="1" xfId="5" applyNumberFormat="1" applyFont="1" applyFill="1" applyBorder="1" applyAlignment="1">
      <alignment horizontal="center" vertical="center" wrapText="1"/>
    </xf>
    <xf numFmtId="0" fontId="9" fillId="2" borderId="0" xfId="0" applyFont="1" applyFill="1" applyAlignment="1">
      <alignment vertical="center" wrapText="1"/>
    </xf>
    <xf numFmtId="164" fontId="9" fillId="2" borderId="1" xfId="5" applyNumberFormat="1" applyFont="1" applyFill="1" applyBorder="1" applyAlignment="1">
      <alignment horizontal="center" vertical="center" wrapText="1"/>
    </xf>
    <xf numFmtId="164" fontId="9" fillId="0" borderId="1" xfId="5" applyNumberFormat="1" applyFont="1" applyFill="1" applyBorder="1" applyAlignment="1">
      <alignment horizontal="center" vertical="center" wrapText="1"/>
    </xf>
    <xf numFmtId="164" fontId="10" fillId="2" borderId="0" xfId="5" applyNumberFormat="1" applyFont="1" applyFill="1" applyAlignment="1" applyProtection="1">
      <alignment vertical="center" wrapText="1"/>
      <protection locked="0"/>
    </xf>
    <xf numFmtId="164" fontId="10" fillId="0" borderId="0" xfId="5" applyNumberFormat="1" applyFont="1" applyFill="1" applyAlignment="1" applyProtection="1">
      <alignment vertical="center" wrapText="1"/>
      <protection locked="0"/>
    </xf>
    <xf numFmtId="0" fontId="10" fillId="2" borderId="0" xfId="0" applyFont="1" applyFill="1" applyAlignment="1" applyProtection="1">
      <alignment vertical="center"/>
      <protection locked="0"/>
    </xf>
    <xf numFmtId="0" fontId="8" fillId="0" borderId="1" xfId="0" applyFont="1" applyBorder="1" applyAlignment="1">
      <alignment vertical="center" wrapText="1"/>
    </xf>
    <xf numFmtId="165" fontId="8" fillId="0" borderId="3" xfId="4" applyNumberFormat="1" applyFont="1" applyBorder="1" applyAlignment="1">
      <alignment vertical="center" wrapText="1"/>
    </xf>
    <xf numFmtId="3" fontId="8" fillId="0" borderId="1" xfId="0" applyNumberFormat="1" applyFont="1" applyBorder="1" applyAlignment="1">
      <alignment horizontal="center" vertical="center" wrapText="1"/>
    </xf>
    <xf numFmtId="165" fontId="8" fillId="2" borderId="1" xfId="4" applyNumberFormat="1" applyFont="1" applyFill="1" applyBorder="1" applyAlignment="1">
      <alignment vertical="center" wrapText="1"/>
    </xf>
    <xf numFmtId="0" fontId="8" fillId="4" borderId="1" xfId="0" applyFont="1" applyFill="1" applyBorder="1" applyAlignment="1">
      <alignment vertical="center" wrapText="1"/>
    </xf>
    <xf numFmtId="165" fontId="9" fillId="4" borderId="1" xfId="4" applyNumberFormat="1" applyFont="1" applyFill="1" applyBorder="1" applyAlignment="1">
      <alignment horizontal="center" vertical="center" wrapText="1"/>
    </xf>
    <xf numFmtId="9" fontId="9" fillId="4" borderId="1" xfId="2" applyFont="1" applyFill="1" applyBorder="1" applyAlignment="1">
      <alignment horizontal="center" vertical="center" wrapText="1"/>
    </xf>
    <xf numFmtId="3" fontId="9" fillId="4" borderId="1" xfId="5" applyNumberFormat="1" applyFont="1" applyFill="1" applyBorder="1" applyAlignment="1">
      <alignment horizontal="center" vertical="center" wrapText="1"/>
    </xf>
    <xf numFmtId="165" fontId="9" fillId="4" borderId="1" xfId="4" applyNumberFormat="1" applyFont="1" applyFill="1" applyBorder="1" applyAlignment="1">
      <alignment vertical="center" wrapText="1"/>
    </xf>
    <xf numFmtId="164" fontId="9" fillId="4" borderId="1" xfId="5" applyNumberFormat="1" applyFont="1" applyFill="1" applyBorder="1" applyAlignment="1">
      <alignment horizontal="center" vertical="center" wrapText="1"/>
    </xf>
    <xf numFmtId="9" fontId="8" fillId="0" borderId="3" xfId="2" applyFont="1" applyBorder="1" applyAlignment="1">
      <alignment horizontal="center" vertical="center" wrapText="1"/>
    </xf>
    <xf numFmtId="164" fontId="10" fillId="0" borderId="1" xfId="5" applyNumberFormat="1" applyFont="1" applyBorder="1" applyAlignment="1" applyProtection="1">
      <alignment vertical="center" wrapText="1"/>
      <protection locked="0"/>
    </xf>
    <xf numFmtId="164" fontId="10" fillId="0" borderId="1" xfId="5" applyNumberFormat="1" applyFont="1" applyFill="1" applyBorder="1" applyAlignment="1" applyProtection="1">
      <alignment vertical="center" wrapText="1"/>
      <protection locked="0"/>
    </xf>
    <xf numFmtId="0" fontId="10" fillId="2" borderId="1" xfId="0" applyFont="1" applyFill="1" applyBorder="1" applyAlignment="1" applyProtection="1">
      <alignment vertical="center"/>
      <protection locked="0"/>
    </xf>
    <xf numFmtId="0" fontId="9" fillId="4" borderId="5" xfId="0" applyFont="1" applyFill="1" applyBorder="1" applyAlignment="1">
      <alignment vertical="center" wrapText="1"/>
    </xf>
    <xf numFmtId="0" fontId="10" fillId="2" borderId="6" xfId="0" applyFont="1" applyFill="1" applyBorder="1" applyAlignment="1" applyProtection="1">
      <alignment vertical="center"/>
      <protection locked="0"/>
    </xf>
    <xf numFmtId="0" fontId="9" fillId="4" borderId="1" xfId="0" applyFont="1" applyFill="1" applyBorder="1" applyAlignment="1">
      <alignment vertical="center" wrapText="1"/>
    </xf>
    <xf numFmtId="3" fontId="8" fillId="2" borderId="1" xfId="0" applyNumberFormat="1" applyFont="1" applyFill="1" applyBorder="1" applyAlignment="1">
      <alignment horizontal="center" vertical="center" wrapText="1"/>
    </xf>
    <xf numFmtId="0" fontId="8" fillId="0" borderId="0" xfId="0" applyFont="1" applyAlignment="1">
      <alignment vertical="center" wrapText="1"/>
    </xf>
    <xf numFmtId="165" fontId="8" fillId="2" borderId="0" xfId="4" applyNumberFormat="1" applyFont="1" applyFill="1" applyAlignment="1">
      <alignment vertical="center" wrapText="1"/>
    </xf>
    <xf numFmtId="164" fontId="10" fillId="2" borderId="0" xfId="5" applyNumberFormat="1" applyFont="1" applyFill="1" applyBorder="1" applyAlignment="1" applyProtection="1">
      <alignment vertical="center" wrapText="1"/>
      <protection locked="0"/>
    </xf>
    <xf numFmtId="0" fontId="9" fillId="4" borderId="1" xfId="0" applyFont="1" applyFill="1" applyBorder="1" applyAlignment="1">
      <alignment vertical="center"/>
    </xf>
    <xf numFmtId="165" fontId="8" fillId="0" borderId="1" xfId="4" applyNumberFormat="1" applyFont="1" applyBorder="1" applyAlignment="1">
      <alignment vertical="center" wrapText="1"/>
    </xf>
    <xf numFmtId="9" fontId="8" fillId="0" borderId="1" xfId="2" applyFont="1" applyBorder="1" applyAlignment="1">
      <alignment horizontal="center" vertical="center" wrapText="1"/>
    </xf>
    <xf numFmtId="164" fontId="10" fillId="4" borderId="1" xfId="5" applyNumberFormat="1" applyFont="1" applyFill="1" applyBorder="1" applyAlignment="1">
      <alignment horizontal="center" vertical="center" wrapText="1"/>
    </xf>
    <xf numFmtId="164" fontId="10" fillId="0" borderId="1" xfId="5" applyNumberFormat="1" applyFont="1" applyBorder="1" applyAlignment="1" applyProtection="1">
      <alignment horizontal="center" vertical="center" wrapText="1"/>
      <protection locked="0"/>
    </xf>
    <xf numFmtId="164" fontId="10" fillId="0" borderId="1" xfId="5" applyNumberFormat="1" applyFont="1" applyFill="1" applyBorder="1" applyAlignment="1" applyProtection="1">
      <alignment horizontal="center" vertical="center" wrapText="1"/>
      <protection locked="0"/>
    </xf>
    <xf numFmtId="0" fontId="10" fillId="5" borderId="11" xfId="0" applyFont="1" applyFill="1" applyBorder="1" applyAlignment="1">
      <alignment vertical="center" wrapText="1"/>
    </xf>
    <xf numFmtId="0" fontId="10" fillId="0" borderId="1" xfId="0" applyFont="1" applyBorder="1" applyAlignment="1" applyProtection="1">
      <alignment horizontal="left" vertical="center" wrapText="1"/>
      <protection locked="0"/>
    </xf>
    <xf numFmtId="0" fontId="9" fillId="5" borderId="11" xfId="0" applyFont="1" applyFill="1" applyBorder="1" applyAlignment="1">
      <alignment vertical="center" wrapText="1"/>
    </xf>
    <xf numFmtId="0" fontId="4" fillId="2" borderId="0" xfId="0" applyFont="1" applyFill="1" applyAlignment="1">
      <alignment vertical="center" wrapText="1"/>
    </xf>
    <xf numFmtId="0" fontId="11" fillId="0" borderId="11" xfId="0" applyFont="1" applyBorder="1" applyAlignment="1">
      <alignment vertical="center" wrapText="1"/>
    </xf>
    <xf numFmtId="0" fontId="4" fillId="0" borderId="0" xfId="0" applyFont="1" applyAlignment="1">
      <alignment vertical="center" wrapText="1"/>
    </xf>
    <xf numFmtId="0" fontId="8" fillId="0" borderId="1" xfId="0" applyFont="1" applyBorder="1" applyAlignment="1">
      <alignment horizontal="center" vertical="center" wrapText="1"/>
    </xf>
    <xf numFmtId="0" fontId="9" fillId="4" borderId="11" xfId="0" applyFont="1" applyFill="1" applyBorder="1" applyAlignment="1">
      <alignment vertical="center" wrapText="1"/>
    </xf>
    <xf numFmtId="164" fontId="10" fillId="2" borderId="1" xfId="5" applyNumberFormat="1" applyFont="1" applyFill="1" applyBorder="1" applyAlignment="1" applyProtection="1">
      <alignment horizontal="center" vertical="center" wrapText="1"/>
      <protection locked="0"/>
    </xf>
    <xf numFmtId="0" fontId="10" fillId="2" borderId="1" xfId="0" applyFont="1" applyFill="1" applyBorder="1" applyAlignment="1" applyProtection="1">
      <alignment horizontal="left" vertical="center"/>
      <protection locked="0"/>
    </xf>
    <xf numFmtId="0" fontId="10" fillId="2" borderId="11" xfId="0" applyFont="1" applyFill="1" applyBorder="1" applyAlignment="1" applyProtection="1">
      <alignment vertical="center" wrapText="1"/>
      <protection locked="0"/>
    </xf>
    <xf numFmtId="0" fontId="8" fillId="4" borderId="10" xfId="0" applyFont="1" applyFill="1" applyBorder="1" applyAlignment="1">
      <alignment vertical="center" wrapText="1"/>
    </xf>
    <xf numFmtId="0" fontId="8" fillId="0" borderId="11" xfId="0" applyFont="1" applyBorder="1" applyAlignment="1">
      <alignment vertical="center" wrapText="1"/>
    </xf>
    <xf numFmtId="0" fontId="0" fillId="2" borderId="0" xfId="0" applyFill="1" applyAlignment="1">
      <alignment vertical="center" wrapText="1"/>
    </xf>
    <xf numFmtId="0" fontId="3" fillId="0" borderId="0" xfId="0" applyFont="1" applyAlignment="1">
      <alignment vertical="center" wrapText="1"/>
    </xf>
    <xf numFmtId="0" fontId="10" fillId="4" borderId="1" xfId="0" applyFont="1" applyFill="1" applyBorder="1" applyAlignment="1">
      <alignment horizontal="center" vertical="center" wrapText="1"/>
    </xf>
    <xf numFmtId="165" fontId="10" fillId="4" borderId="1" xfId="4"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10" fillId="4" borderId="1" xfId="0" applyFont="1" applyFill="1" applyBorder="1" applyAlignment="1">
      <alignment horizontal="center" vertical="center"/>
    </xf>
    <xf numFmtId="0" fontId="1" fillId="4" borderId="11" xfId="0" applyFont="1" applyFill="1" applyBorder="1" applyAlignment="1">
      <alignment horizontal="center" vertical="center" wrapText="1"/>
    </xf>
    <xf numFmtId="0" fontId="9" fillId="4" borderId="13" xfId="0" applyFont="1" applyFill="1" applyBorder="1" applyAlignment="1">
      <alignment horizontal="center" vertical="center" wrapText="1"/>
    </xf>
    <xf numFmtId="165" fontId="9" fillId="4" borderId="13" xfId="4" applyNumberFormat="1" applyFont="1" applyFill="1" applyBorder="1" applyAlignment="1">
      <alignment horizontal="center" vertical="center" wrapText="1"/>
    </xf>
    <xf numFmtId="3" fontId="9" fillId="4" borderId="13" xfId="0" applyNumberFormat="1" applyFont="1" applyFill="1" applyBorder="1" applyAlignment="1">
      <alignment horizontal="center" vertical="center" wrapText="1"/>
    </xf>
    <xf numFmtId="0" fontId="9" fillId="4" borderId="13" xfId="0" applyFont="1" applyFill="1" applyBorder="1" applyAlignment="1">
      <alignment horizontal="center" vertical="center"/>
    </xf>
    <xf numFmtId="0" fontId="6" fillId="4" borderId="14" xfId="0" applyFont="1" applyFill="1" applyBorder="1" applyAlignment="1">
      <alignment horizontal="center" vertical="center" wrapText="1"/>
    </xf>
    <xf numFmtId="0" fontId="0" fillId="0" borderId="0" xfId="0" applyAlignment="1">
      <alignment horizontal="center" vertical="center" wrapText="1"/>
    </xf>
    <xf numFmtId="165" fontId="17" fillId="2" borderId="30" xfId="4" applyNumberFormat="1" applyFont="1" applyFill="1" applyBorder="1" applyAlignment="1">
      <alignment vertical="center" wrapText="1"/>
    </xf>
    <xf numFmtId="0" fontId="1" fillId="0" borderId="0" xfId="0" applyFont="1" applyAlignment="1">
      <alignment vertical="center" wrapText="1"/>
    </xf>
    <xf numFmtId="165" fontId="1" fillId="0" borderId="0" xfId="4" applyNumberFormat="1" applyFont="1" applyAlignment="1">
      <alignment vertical="center" wrapText="1"/>
    </xf>
    <xf numFmtId="165" fontId="1" fillId="2" borderId="0" xfId="4" applyNumberFormat="1" applyFont="1" applyFill="1" applyAlignment="1">
      <alignment vertical="center" wrapText="1"/>
    </xf>
    <xf numFmtId="0" fontId="1" fillId="2" borderId="0" xfId="0" applyFont="1" applyFill="1" applyAlignment="1">
      <alignment vertical="center" wrapText="1"/>
    </xf>
    <xf numFmtId="165" fontId="6" fillId="0" borderId="0" xfId="4" applyNumberFormat="1" applyFont="1" applyAlignment="1">
      <alignment vertical="center" wrapText="1"/>
    </xf>
    <xf numFmtId="165" fontId="6" fillId="0" borderId="0" xfId="4" applyNumberFormat="1" applyFont="1" applyAlignment="1">
      <alignment horizontal="center" vertical="center" wrapText="1"/>
    </xf>
    <xf numFmtId="164" fontId="23" fillId="0" borderId="0" xfId="5" applyNumberFormat="1" applyFont="1" applyFill="1" applyBorder="1" applyAlignment="1">
      <alignment horizontal="right" vertical="center" wrapText="1"/>
    </xf>
    <xf numFmtId="165" fontId="1" fillId="2" borderId="0" xfId="4" applyNumberFormat="1" applyFont="1" applyFill="1" applyAlignment="1">
      <alignment horizontal="center" vertical="center" wrapText="1"/>
    </xf>
    <xf numFmtId="9" fontId="1" fillId="0" borderId="0" xfId="2" applyFont="1" applyAlignment="1">
      <alignment vertical="center" wrapText="1"/>
    </xf>
    <xf numFmtId="164" fontId="1" fillId="2" borderId="0" xfId="0" applyNumberFormat="1" applyFont="1" applyFill="1" applyAlignment="1">
      <alignment vertical="center" wrapText="1"/>
    </xf>
    <xf numFmtId="164" fontId="6" fillId="2" borderId="0" xfId="0" applyNumberFormat="1" applyFont="1" applyFill="1" applyAlignment="1">
      <alignment vertical="center" wrapText="1"/>
    </xf>
    <xf numFmtId="165" fontId="6" fillId="4" borderId="32" xfId="4" applyNumberFormat="1" applyFont="1" applyFill="1" applyBorder="1" applyAlignment="1">
      <alignment vertical="center" wrapText="1"/>
    </xf>
    <xf numFmtId="165" fontId="6" fillId="4" borderId="33" xfId="4" applyNumberFormat="1" applyFont="1" applyFill="1" applyBorder="1" applyAlignment="1">
      <alignment vertical="center" wrapText="1"/>
    </xf>
    <xf numFmtId="165" fontId="6" fillId="4" borderId="34" xfId="4" applyNumberFormat="1" applyFont="1" applyFill="1" applyBorder="1" applyAlignment="1">
      <alignment vertical="center" wrapText="1"/>
    </xf>
    <xf numFmtId="0" fontId="6" fillId="4" borderId="35" xfId="0" applyFont="1" applyFill="1" applyBorder="1" applyAlignment="1">
      <alignment vertical="center" wrapText="1"/>
    </xf>
    <xf numFmtId="165" fontId="1" fillId="4" borderId="36" xfId="4" applyNumberFormat="1" applyFont="1" applyFill="1" applyBorder="1" applyAlignment="1">
      <alignment vertical="center" wrapText="1"/>
    </xf>
    <xf numFmtId="165" fontId="1" fillId="4" borderId="8" xfId="4" applyNumberFormat="1" applyFont="1" applyFill="1" applyBorder="1" applyAlignment="1">
      <alignment vertical="center" wrapText="1"/>
    </xf>
    <xf numFmtId="0" fontId="1" fillId="4" borderId="11" xfId="0" applyFont="1" applyFill="1" applyBorder="1" applyAlignment="1">
      <alignment vertical="center" wrapText="1"/>
    </xf>
    <xf numFmtId="164" fontId="1" fillId="2" borderId="0" xfId="5" applyNumberFormat="1" applyFont="1" applyFill="1" applyBorder="1" applyAlignment="1" applyProtection="1">
      <alignment vertical="center" wrapText="1"/>
    </xf>
    <xf numFmtId="164" fontId="1" fillId="2" borderId="0" xfId="5" applyNumberFormat="1" applyFont="1" applyFill="1" applyBorder="1" applyAlignment="1" applyProtection="1">
      <alignment vertical="center" wrapText="1"/>
      <protection locked="0"/>
    </xf>
    <xf numFmtId="165" fontId="6" fillId="4" borderId="1" xfId="4" applyNumberFormat="1" applyFont="1" applyFill="1" applyBorder="1" applyAlignment="1">
      <alignment vertical="center" wrapText="1"/>
    </xf>
    <xf numFmtId="165" fontId="6" fillId="4" borderId="3" xfId="4" applyNumberFormat="1" applyFont="1" applyFill="1" applyBorder="1" applyAlignment="1">
      <alignment vertical="center" wrapText="1"/>
    </xf>
    <xf numFmtId="165" fontId="1" fillId="4" borderId="5" xfId="4" applyNumberFormat="1" applyFont="1" applyFill="1" applyBorder="1" applyAlignment="1">
      <alignment vertical="center" wrapText="1"/>
    </xf>
    <xf numFmtId="165" fontId="1" fillId="4" borderId="1" xfId="4" applyNumberFormat="1" applyFont="1" applyFill="1" applyBorder="1" applyAlignment="1">
      <alignment vertical="center" wrapText="1"/>
    </xf>
    <xf numFmtId="0" fontId="24" fillId="4" borderId="37" xfId="0" applyFont="1" applyFill="1" applyBorder="1" applyAlignment="1">
      <alignment vertical="center" wrapText="1"/>
    </xf>
    <xf numFmtId="0" fontId="24" fillId="4" borderId="37" xfId="0" applyFont="1" applyFill="1" applyBorder="1" applyAlignment="1" applyProtection="1">
      <alignment vertical="center" wrapText="1"/>
      <protection locked="0"/>
    </xf>
    <xf numFmtId="165" fontId="6" fillId="4" borderId="38" xfId="4" applyNumberFormat="1" applyFont="1" applyFill="1" applyBorder="1" applyAlignment="1">
      <alignment vertical="center" wrapText="1"/>
    </xf>
    <xf numFmtId="0" fontId="24" fillId="4" borderId="39" xfId="0" applyFont="1" applyFill="1" applyBorder="1" applyAlignment="1">
      <alignment vertical="center" wrapText="1"/>
    </xf>
    <xf numFmtId="165" fontId="6" fillId="4" borderId="40" xfId="4" applyNumberFormat="1" applyFont="1" applyFill="1" applyBorder="1" applyAlignment="1" applyProtection="1">
      <alignment horizontal="center" vertical="center" wrapText="1"/>
      <protection locked="0"/>
    </xf>
    <xf numFmtId="165" fontId="6" fillId="4" borderId="32" xfId="4" applyNumberFormat="1" applyFont="1" applyFill="1" applyBorder="1" applyAlignment="1" applyProtection="1">
      <alignment horizontal="center" vertical="center" wrapText="1"/>
      <protection locked="0"/>
    </xf>
    <xf numFmtId="165" fontId="6" fillId="4" borderId="32" xfId="4" applyNumberFormat="1" applyFont="1" applyFill="1" applyBorder="1" applyAlignment="1">
      <alignment horizontal="center" vertical="center" wrapText="1"/>
    </xf>
    <xf numFmtId="165" fontId="6" fillId="4" borderId="41" xfId="4" applyNumberFormat="1" applyFont="1" applyFill="1" applyBorder="1" applyAlignment="1" applyProtection="1">
      <alignment horizontal="center" vertical="center" wrapText="1"/>
      <protection locked="0"/>
    </xf>
    <xf numFmtId="165" fontId="6" fillId="4" borderId="24" xfId="4" applyNumberFormat="1" applyFont="1" applyFill="1" applyBorder="1" applyAlignment="1">
      <alignment horizontal="center" vertical="center" wrapText="1"/>
    </xf>
    <xf numFmtId="166" fontId="1" fillId="0" borderId="0" xfId="0" applyNumberFormat="1" applyFont="1" applyAlignment="1">
      <alignment vertical="center" wrapText="1"/>
    </xf>
    <xf numFmtId="165" fontId="6" fillId="4" borderId="5" xfId="4" applyNumberFormat="1" applyFont="1" applyFill="1" applyBorder="1" applyAlignment="1">
      <alignment vertical="center" wrapText="1"/>
    </xf>
    <xf numFmtId="165" fontId="6" fillId="3" borderId="1" xfId="4" applyNumberFormat="1" applyFont="1" applyFill="1" applyBorder="1" applyAlignment="1">
      <alignment vertical="center" wrapText="1"/>
    </xf>
    <xf numFmtId="164" fontId="6" fillId="3" borderId="1" xfId="5" applyNumberFormat="1" applyFont="1" applyFill="1" applyBorder="1" applyAlignment="1" applyProtection="1">
      <alignment vertical="center" wrapText="1"/>
    </xf>
    <xf numFmtId="165" fontId="1" fillId="0" borderId="1" xfId="4" applyNumberFormat="1" applyFont="1" applyBorder="1" applyAlignment="1" applyProtection="1">
      <alignment vertical="center" wrapText="1"/>
      <protection locked="0"/>
    </xf>
    <xf numFmtId="0" fontId="23" fillId="4" borderId="1" xfId="0" applyFont="1" applyFill="1" applyBorder="1" applyAlignment="1">
      <alignment vertical="center" wrapText="1"/>
    </xf>
    <xf numFmtId="165" fontId="1" fillId="0" borderId="5" xfId="4" applyNumberFormat="1" applyFont="1" applyBorder="1" applyAlignment="1" applyProtection="1">
      <alignment vertical="center" wrapText="1"/>
      <protection locked="0"/>
    </xf>
    <xf numFmtId="0" fontId="23" fillId="4" borderId="1" xfId="0" applyFont="1" applyFill="1" applyBorder="1" applyAlignment="1" applyProtection="1">
      <alignment vertical="center" wrapText="1"/>
      <protection locked="0"/>
    </xf>
    <xf numFmtId="165" fontId="1" fillId="2" borderId="1" xfId="4" applyNumberFormat="1" applyFont="1" applyFill="1" applyBorder="1" applyAlignment="1" applyProtection="1">
      <alignment horizontal="center" vertical="center" wrapText="1"/>
      <protection locked="0"/>
    </xf>
    <xf numFmtId="165" fontId="1" fillId="2" borderId="5" xfId="4" applyNumberFormat="1" applyFont="1" applyFill="1" applyBorder="1" applyAlignment="1" applyProtection="1">
      <alignment horizontal="center" vertical="center" wrapText="1"/>
      <protection locked="0"/>
    </xf>
    <xf numFmtId="0" fontId="23" fillId="4" borderId="5" xfId="0" applyFont="1" applyFill="1" applyBorder="1" applyAlignment="1">
      <alignment vertical="center" wrapText="1"/>
    </xf>
    <xf numFmtId="165" fontId="6" fillId="4" borderId="8" xfId="4" applyNumberFormat="1" applyFont="1" applyFill="1" applyBorder="1" applyAlignment="1">
      <alignment vertical="center" wrapText="1"/>
    </xf>
    <xf numFmtId="165" fontId="6" fillId="4" borderId="8" xfId="4" applyNumberFormat="1" applyFont="1" applyFill="1" applyBorder="1" applyAlignment="1">
      <alignment horizontal="center" vertical="center" wrapText="1"/>
    </xf>
    <xf numFmtId="0" fontId="6" fillId="4" borderId="8" xfId="0" applyFont="1" applyFill="1" applyBorder="1" applyAlignment="1">
      <alignment horizontal="left" vertical="center" wrapText="1"/>
    </xf>
    <xf numFmtId="165" fontId="6" fillId="2" borderId="6" xfId="4" applyNumberFormat="1" applyFont="1" applyFill="1" applyBorder="1" applyAlignment="1">
      <alignment vertical="center" wrapText="1"/>
    </xf>
    <xf numFmtId="165" fontId="6" fillId="2" borderId="4" xfId="4" applyNumberFormat="1" applyFont="1" applyFill="1" applyBorder="1" applyAlignment="1">
      <alignment vertical="center" wrapText="1"/>
    </xf>
    <xf numFmtId="164" fontId="6" fillId="2" borderId="3" xfId="5" applyNumberFormat="1" applyFont="1" applyFill="1" applyBorder="1" applyAlignment="1" applyProtection="1">
      <alignment vertical="center" wrapText="1"/>
    </xf>
    <xf numFmtId="165" fontId="6" fillId="2" borderId="42" xfId="4" applyNumberFormat="1" applyFont="1" applyFill="1" applyBorder="1" applyAlignment="1">
      <alignment vertical="center" wrapText="1"/>
    </xf>
    <xf numFmtId="165" fontId="6" fillId="2" borderId="43" xfId="4" applyNumberFormat="1" applyFont="1" applyFill="1" applyBorder="1" applyAlignment="1">
      <alignment vertical="center" wrapText="1"/>
    </xf>
    <xf numFmtId="165" fontId="6" fillId="4" borderId="7" xfId="4" applyNumberFormat="1" applyFont="1" applyFill="1" applyBorder="1" applyAlignment="1">
      <alignment vertical="center" wrapText="1"/>
    </xf>
    <xf numFmtId="165" fontId="6" fillId="4" borderId="44" xfId="4" applyNumberFormat="1" applyFont="1" applyFill="1" applyBorder="1" applyAlignment="1">
      <alignment vertical="center" wrapText="1"/>
    </xf>
    <xf numFmtId="165" fontId="6" fillId="3" borderId="4" xfId="4" applyNumberFormat="1" applyFont="1" applyFill="1" applyBorder="1" applyAlignment="1">
      <alignment vertical="center" wrapText="1"/>
    </xf>
    <xf numFmtId="165" fontId="6" fillId="3" borderId="8" xfId="4" applyNumberFormat="1" applyFont="1" applyFill="1" applyBorder="1" applyAlignment="1">
      <alignment vertical="center" wrapText="1"/>
    </xf>
    <xf numFmtId="165" fontId="6" fillId="3" borderId="9" xfId="4" applyNumberFormat="1" applyFont="1" applyFill="1" applyBorder="1" applyAlignment="1">
      <alignment vertical="center" wrapText="1"/>
    </xf>
    <xf numFmtId="165" fontId="6" fillId="3" borderId="7" xfId="4" applyNumberFormat="1" applyFont="1" applyFill="1" applyBorder="1" applyAlignment="1">
      <alignment vertical="center" wrapText="1"/>
    </xf>
    <xf numFmtId="164" fontId="6" fillId="3" borderId="3" xfId="5" applyNumberFormat="1" applyFont="1" applyFill="1" applyBorder="1" applyAlignment="1" applyProtection="1">
      <alignment vertical="center" wrapText="1"/>
    </xf>
    <xf numFmtId="165" fontId="1" fillId="4" borderId="10" xfId="4" applyNumberFormat="1" applyFont="1" applyFill="1" applyBorder="1" applyAlignment="1">
      <alignment vertical="center" wrapText="1"/>
    </xf>
    <xf numFmtId="165" fontId="6" fillId="4" borderId="45" xfId="4" applyNumberFormat="1" applyFont="1" applyFill="1" applyBorder="1" applyAlignment="1">
      <alignment vertical="center" wrapText="1"/>
    </xf>
    <xf numFmtId="165" fontId="1" fillId="0" borderId="4" xfId="4" applyNumberFormat="1" applyFont="1" applyBorder="1" applyAlignment="1" applyProtection="1">
      <alignment vertical="center" wrapText="1"/>
      <protection locked="0"/>
    </xf>
    <xf numFmtId="165" fontId="1" fillId="0" borderId="10" xfId="4" applyNumberFormat="1" applyFont="1" applyBorder="1" applyAlignment="1" applyProtection="1">
      <alignment vertical="center" wrapText="1"/>
      <protection locked="0"/>
    </xf>
    <xf numFmtId="165" fontId="1" fillId="0" borderId="11" xfId="4" applyNumberFormat="1" applyFont="1" applyBorder="1" applyAlignment="1" applyProtection="1">
      <alignment vertical="center" wrapText="1"/>
      <protection locked="0"/>
    </xf>
    <xf numFmtId="0" fontId="23" fillId="4" borderId="3" xfId="0" applyFont="1" applyFill="1" applyBorder="1" applyAlignment="1">
      <alignment vertical="center" wrapText="1"/>
    </xf>
    <xf numFmtId="0" fontId="23" fillId="4" borderId="3" xfId="0" applyFont="1" applyFill="1" applyBorder="1" applyAlignment="1" applyProtection="1">
      <alignment vertical="center" wrapText="1"/>
      <protection locked="0"/>
    </xf>
    <xf numFmtId="165" fontId="1" fillId="2" borderId="4" xfId="4" applyNumberFormat="1" applyFont="1" applyFill="1" applyBorder="1" applyAlignment="1" applyProtection="1">
      <alignment horizontal="center" vertical="center" wrapText="1"/>
      <protection locked="0"/>
    </xf>
    <xf numFmtId="165" fontId="1" fillId="2" borderId="10" xfId="4" applyNumberFormat="1" applyFont="1" applyFill="1" applyBorder="1" applyAlignment="1" applyProtection="1">
      <alignment horizontal="center" vertical="center" wrapText="1"/>
      <protection locked="0"/>
    </xf>
    <xf numFmtId="165" fontId="1" fillId="2" borderId="11" xfId="4" applyNumberFormat="1" applyFont="1" applyFill="1" applyBorder="1" applyAlignment="1" applyProtection="1">
      <alignment horizontal="center" vertical="center" wrapText="1"/>
      <protection locked="0"/>
    </xf>
    <xf numFmtId="165" fontId="1" fillId="4" borderId="15" xfId="4" applyNumberFormat="1" applyFont="1" applyFill="1" applyBorder="1" applyAlignment="1">
      <alignment vertical="center" wrapText="1"/>
    </xf>
    <xf numFmtId="165" fontId="6" fillId="4" borderId="16" xfId="4" applyNumberFormat="1" applyFont="1" applyFill="1" applyBorder="1" applyAlignment="1">
      <alignment vertical="center" wrapText="1"/>
    </xf>
    <xf numFmtId="165" fontId="1" fillId="2" borderId="43" xfId="4" applyNumberFormat="1" applyFont="1" applyFill="1" applyBorder="1" applyAlignment="1" applyProtection="1">
      <alignment horizontal="center" vertical="center" wrapText="1"/>
      <protection locked="0"/>
    </xf>
    <xf numFmtId="165" fontId="1" fillId="2" borderId="15" xfId="4" applyNumberFormat="1" applyFont="1" applyFill="1" applyBorder="1" applyAlignment="1" applyProtection="1">
      <alignment horizontal="center" vertical="center" wrapText="1"/>
      <protection locked="0"/>
    </xf>
    <xf numFmtId="165" fontId="1" fillId="2" borderId="16" xfId="4" applyNumberFormat="1" applyFont="1" applyFill="1" applyBorder="1" applyAlignment="1" applyProtection="1">
      <alignment horizontal="center" vertical="center" wrapText="1"/>
      <protection locked="0"/>
    </xf>
    <xf numFmtId="165" fontId="1" fillId="0" borderId="15" xfId="4" applyNumberFormat="1" applyFont="1" applyBorder="1" applyAlignment="1" applyProtection="1">
      <alignment vertical="center" wrapText="1"/>
      <protection locked="0"/>
    </xf>
    <xf numFmtId="165" fontId="1" fillId="0" borderId="16" xfId="4" applyNumberFormat="1" applyFont="1" applyBorder="1" applyAlignment="1" applyProtection="1">
      <alignment vertical="center" wrapText="1"/>
      <protection locked="0"/>
    </xf>
    <xf numFmtId="0" fontId="23" fillId="4" borderId="38" xfId="0" applyFont="1" applyFill="1" applyBorder="1" applyAlignment="1">
      <alignment vertical="center" wrapText="1"/>
    </xf>
    <xf numFmtId="165" fontId="1" fillId="4" borderId="40" xfId="4" applyNumberFormat="1" applyFont="1" applyFill="1" applyBorder="1" applyAlignment="1">
      <alignment vertical="center" wrapText="1"/>
    </xf>
    <xf numFmtId="165" fontId="1" fillId="4" borderId="32" xfId="4" applyNumberFormat="1" applyFont="1" applyFill="1" applyBorder="1" applyAlignment="1">
      <alignment vertical="center" wrapText="1"/>
    </xf>
    <xf numFmtId="165" fontId="6" fillId="4" borderId="41" xfId="4" applyNumberFormat="1" applyFont="1" applyFill="1" applyBorder="1" applyAlignment="1">
      <alignment vertical="center" wrapText="1"/>
    </xf>
    <xf numFmtId="165" fontId="6" fillId="4" borderId="46" xfId="4" applyNumberFormat="1" applyFont="1" applyFill="1" applyBorder="1" applyAlignment="1">
      <alignment horizontal="center" vertical="center" wrapText="1"/>
    </xf>
    <xf numFmtId="165" fontId="6" fillId="4" borderId="40" xfId="4" applyNumberFormat="1" applyFont="1" applyFill="1" applyBorder="1" applyAlignment="1">
      <alignment horizontal="center" vertical="center" wrapText="1"/>
    </xf>
    <xf numFmtId="165" fontId="6" fillId="4" borderId="41" xfId="4" applyNumberFormat="1" applyFont="1" applyFill="1" applyBorder="1" applyAlignment="1">
      <alignment horizontal="center" vertical="center" wrapText="1"/>
    </xf>
    <xf numFmtId="0" fontId="6" fillId="4" borderId="36" xfId="0" applyFont="1" applyFill="1" applyBorder="1" applyAlignment="1">
      <alignment horizontal="left" vertical="center" wrapText="1"/>
    </xf>
    <xf numFmtId="165" fontId="1" fillId="4" borderId="2" xfId="4" applyNumberFormat="1" applyFont="1" applyFill="1" applyBorder="1" applyAlignment="1">
      <alignment vertical="center" wrapText="1"/>
    </xf>
    <xf numFmtId="165" fontId="6" fillId="4" borderId="11" xfId="4" applyNumberFormat="1" applyFont="1" applyFill="1" applyBorder="1" applyAlignment="1">
      <alignment vertical="center" wrapText="1"/>
    </xf>
    <xf numFmtId="0" fontId="6" fillId="4" borderId="47" xfId="0" applyFont="1" applyFill="1" applyBorder="1" applyAlignment="1">
      <alignment vertical="center" wrapText="1"/>
    </xf>
    <xf numFmtId="0" fontId="6" fillId="4" borderId="4" xfId="0" applyFont="1" applyFill="1" applyBorder="1" applyAlignment="1">
      <alignment vertical="center" wrapText="1"/>
    </xf>
    <xf numFmtId="0" fontId="6" fillId="4" borderId="48" xfId="0" applyFont="1" applyFill="1" applyBorder="1" applyAlignment="1">
      <alignment vertical="center" wrapText="1"/>
    </xf>
    <xf numFmtId="0" fontId="6" fillId="4" borderId="3" xfId="0" applyFont="1" applyFill="1" applyBorder="1" applyAlignment="1">
      <alignment vertical="center" wrapText="1"/>
    </xf>
    <xf numFmtId="164" fontId="6" fillId="2" borderId="4" xfId="5" applyNumberFormat="1" applyFont="1" applyFill="1" applyBorder="1" applyAlignment="1" applyProtection="1">
      <alignment vertical="center" wrapText="1"/>
    </xf>
    <xf numFmtId="165" fontId="1" fillId="0" borderId="6" xfId="4" applyNumberFormat="1" applyFont="1" applyBorder="1" applyAlignment="1">
      <alignment vertical="center" wrapText="1"/>
    </xf>
    <xf numFmtId="165" fontId="1" fillId="2" borderId="4" xfId="4" applyNumberFormat="1" applyFont="1" applyFill="1" applyBorder="1" applyAlignment="1">
      <alignment vertical="center" wrapText="1"/>
    </xf>
    <xf numFmtId="0" fontId="1" fillId="0" borderId="3" xfId="0" applyFont="1" applyBorder="1" applyAlignment="1">
      <alignment vertical="center" wrapText="1"/>
    </xf>
    <xf numFmtId="165" fontId="6" fillId="4" borderId="2" xfId="4" applyNumberFormat="1" applyFont="1" applyFill="1" applyBorder="1" applyAlignment="1">
      <alignment vertical="center" wrapText="1"/>
    </xf>
    <xf numFmtId="165" fontId="6" fillId="3" borderId="2" xfId="4" applyNumberFormat="1" applyFont="1" applyFill="1" applyBorder="1" applyAlignment="1">
      <alignment vertical="center" wrapText="1"/>
    </xf>
    <xf numFmtId="164" fontId="6" fillId="3" borderId="2" xfId="5" applyNumberFormat="1" applyFont="1" applyFill="1" applyBorder="1" applyAlignment="1" applyProtection="1">
      <alignment vertical="center" wrapText="1"/>
    </xf>
    <xf numFmtId="166" fontId="1" fillId="2" borderId="0" xfId="0" applyNumberFormat="1" applyFont="1" applyFill="1" applyAlignment="1">
      <alignment vertical="center" wrapText="1"/>
    </xf>
    <xf numFmtId="43" fontId="1" fillId="0" borderId="0" xfId="4" applyFont="1" applyBorder="1" applyAlignment="1">
      <alignment vertical="center" wrapText="1"/>
    </xf>
    <xf numFmtId="165" fontId="1" fillId="4" borderId="7" xfId="4" applyNumberFormat="1" applyFont="1" applyFill="1" applyBorder="1" applyAlignment="1">
      <alignment vertical="center" wrapText="1"/>
    </xf>
    <xf numFmtId="165" fontId="6" fillId="4" borderId="9" xfId="4" applyNumberFormat="1" applyFont="1" applyFill="1" applyBorder="1" applyAlignment="1">
      <alignment vertical="center" wrapText="1"/>
    </xf>
    <xf numFmtId="165" fontId="6" fillId="4" borderId="7" xfId="4" applyNumberFormat="1" applyFont="1" applyFill="1" applyBorder="1" applyAlignment="1">
      <alignment horizontal="center" vertical="center" wrapText="1"/>
    </xf>
    <xf numFmtId="165" fontId="6" fillId="4" borderId="9" xfId="4" applyNumberFormat="1" applyFont="1" applyFill="1" applyBorder="1" applyAlignment="1">
      <alignment horizontal="center" vertical="center" wrapText="1"/>
    </xf>
    <xf numFmtId="165" fontId="1" fillId="4" borderId="12" xfId="4" applyNumberFormat="1" applyFont="1" applyFill="1" applyBorder="1" applyAlignment="1">
      <alignment vertical="center" wrapText="1"/>
    </xf>
    <xf numFmtId="165" fontId="1" fillId="4" borderId="13" xfId="4" applyNumberFormat="1" applyFont="1" applyFill="1" applyBorder="1" applyAlignment="1">
      <alignment vertical="center" wrapText="1"/>
    </xf>
    <xf numFmtId="0" fontId="6" fillId="4" borderId="14" xfId="0" applyFont="1" applyFill="1" applyBorder="1" applyAlignment="1">
      <alignment vertical="center" wrapText="1"/>
    </xf>
    <xf numFmtId="0" fontId="6" fillId="4" borderId="19" xfId="0" applyFont="1" applyFill="1" applyBorder="1" applyAlignment="1">
      <alignment vertical="center" wrapText="1"/>
    </xf>
    <xf numFmtId="0" fontId="6" fillId="4" borderId="20" xfId="0" applyFont="1" applyFill="1" applyBorder="1" applyAlignment="1">
      <alignment vertical="center" wrapText="1"/>
    </xf>
    <xf numFmtId="0" fontId="6" fillId="4" borderId="21" xfId="0" applyFont="1" applyFill="1" applyBorder="1" applyAlignment="1">
      <alignment vertical="center" wrapText="1"/>
    </xf>
    <xf numFmtId="165" fontId="6" fillId="2" borderId="0" xfId="4" applyNumberFormat="1" applyFont="1" applyFill="1" applyBorder="1" applyAlignment="1">
      <alignment vertical="center" wrapText="1"/>
    </xf>
    <xf numFmtId="165" fontId="6" fillId="0" borderId="0" xfId="4" applyNumberFormat="1" applyFont="1" applyFill="1" applyBorder="1" applyAlignment="1">
      <alignment vertical="center" wrapText="1"/>
    </xf>
    <xf numFmtId="165" fontId="6" fillId="4" borderId="39" xfId="4" applyNumberFormat="1" applyFont="1" applyFill="1" applyBorder="1" applyAlignment="1">
      <alignment vertical="center" wrapText="1"/>
    </xf>
    <xf numFmtId="0" fontId="23" fillId="0" borderId="0" xfId="0" applyFont="1" applyAlignment="1">
      <alignment vertical="center" wrapText="1"/>
    </xf>
    <xf numFmtId="164" fontId="24" fillId="2" borderId="0" xfId="5" applyNumberFormat="1" applyFont="1" applyFill="1" applyBorder="1" applyAlignment="1" applyProtection="1">
      <alignment vertical="center" wrapText="1"/>
    </xf>
    <xf numFmtId="0" fontId="6" fillId="4" borderId="45" xfId="0" applyFont="1" applyFill="1" applyBorder="1" applyAlignment="1">
      <alignment vertical="center" wrapText="1"/>
    </xf>
    <xf numFmtId="0" fontId="6" fillId="4" borderId="22" xfId="0" applyFont="1" applyFill="1" applyBorder="1" applyAlignment="1">
      <alignment vertical="center" wrapText="1"/>
    </xf>
    <xf numFmtId="0" fontId="6" fillId="4" borderId="43" xfId="0" applyFont="1" applyFill="1" applyBorder="1" applyAlignment="1">
      <alignment vertical="center" wrapText="1"/>
    </xf>
    <xf numFmtId="165" fontId="6" fillId="4" borderId="33" xfId="4" applyNumberFormat="1" applyFont="1" applyFill="1" applyBorder="1" applyAlignment="1">
      <alignment horizontal="center" vertical="center" wrapText="1"/>
    </xf>
    <xf numFmtId="0" fontId="6" fillId="2" borderId="0" xfId="0" applyFont="1" applyFill="1" applyAlignment="1">
      <alignment horizontal="left" vertical="center" wrapText="1"/>
    </xf>
    <xf numFmtId="165" fontId="6" fillId="2" borderId="0" xfId="4" applyNumberFormat="1" applyFont="1" applyFill="1" applyAlignment="1">
      <alignment horizontal="left" vertical="center" wrapText="1"/>
    </xf>
    <xf numFmtId="165" fontId="1" fillId="2" borderId="0" xfId="0" applyNumberFormat="1" applyFont="1" applyFill="1" applyAlignment="1">
      <alignment vertical="center" wrapText="1"/>
    </xf>
    <xf numFmtId="165" fontId="1" fillId="2" borderId="10" xfId="4" applyNumberFormat="1" applyFont="1" applyFill="1" applyBorder="1" applyAlignment="1" applyProtection="1">
      <alignment vertical="center" wrapText="1"/>
      <protection locked="0"/>
    </xf>
    <xf numFmtId="165" fontId="1" fillId="3" borderId="10" xfId="4" applyNumberFormat="1" applyFont="1" applyFill="1" applyBorder="1" applyAlignment="1" applyProtection="1">
      <alignment vertical="center" wrapText="1"/>
      <protection locked="0"/>
    </xf>
    <xf numFmtId="0" fontId="10" fillId="2" borderId="1" xfId="0" applyFont="1" applyFill="1" applyBorder="1" applyAlignment="1" applyProtection="1">
      <alignment horizontal="left" vertical="center" wrapText="1"/>
      <protection locked="0"/>
    </xf>
    <xf numFmtId="164" fontId="10" fillId="2" borderId="1" xfId="5" applyNumberFormat="1" applyFont="1" applyFill="1" applyBorder="1" applyAlignment="1">
      <alignment horizontal="center" vertical="center" wrapText="1"/>
    </xf>
    <xf numFmtId="0" fontId="8" fillId="2" borderId="10" xfId="0" applyFont="1" applyFill="1" applyBorder="1" applyAlignment="1">
      <alignment vertical="center" wrapText="1"/>
    </xf>
    <xf numFmtId="9" fontId="8" fillId="2" borderId="1" xfId="2" applyFont="1" applyFill="1" applyBorder="1" applyAlignment="1">
      <alignment horizontal="center" vertical="center" wrapText="1"/>
    </xf>
    <xf numFmtId="0" fontId="8" fillId="2" borderId="1" xfId="0" applyFont="1" applyFill="1" applyBorder="1" applyAlignment="1">
      <alignment vertical="center" wrapText="1"/>
    </xf>
    <xf numFmtId="3" fontId="8" fillId="2" borderId="0" xfId="0" applyNumberFormat="1" applyFont="1" applyFill="1" applyAlignment="1">
      <alignment horizontal="center" vertical="center" wrapText="1"/>
    </xf>
    <xf numFmtId="0" fontId="8" fillId="2" borderId="0" xfId="0" applyFont="1" applyFill="1" applyAlignment="1">
      <alignment horizontal="center" vertical="center" wrapText="1"/>
    </xf>
    <xf numFmtId="0" fontId="8" fillId="2" borderId="0" xfId="0" applyFont="1" applyFill="1" applyAlignment="1">
      <alignment vertical="center" wrapText="1"/>
    </xf>
    <xf numFmtId="164" fontId="10" fillId="2" borderId="1" xfId="5" applyNumberFormat="1" applyFont="1" applyFill="1" applyBorder="1" applyAlignment="1" applyProtection="1">
      <alignment vertical="center" wrapText="1"/>
      <protection locked="0"/>
    </xf>
    <xf numFmtId="164" fontId="10" fillId="2" borderId="1" xfId="5" applyNumberFormat="1" applyFont="1" applyFill="1" applyBorder="1" applyAlignment="1">
      <alignment vertical="center" wrapText="1"/>
    </xf>
    <xf numFmtId="9" fontId="8" fillId="2" borderId="3" xfId="2" applyFont="1" applyFill="1" applyBorder="1" applyAlignment="1">
      <alignment horizontal="center" vertical="center" wrapText="1"/>
    </xf>
    <xf numFmtId="165" fontId="8" fillId="2" borderId="3" xfId="4" applyNumberFormat="1" applyFont="1" applyFill="1" applyBorder="1" applyAlignment="1">
      <alignment vertical="center" wrapText="1"/>
    </xf>
    <xf numFmtId="164" fontId="9" fillId="3" borderId="1" xfId="5" applyNumberFormat="1" applyFont="1" applyFill="1" applyBorder="1" applyAlignment="1">
      <alignment horizontal="center" vertical="center" wrapText="1"/>
    </xf>
    <xf numFmtId="165" fontId="9" fillId="3" borderId="1" xfId="4" applyNumberFormat="1" applyFont="1" applyFill="1" applyBorder="1" applyAlignment="1">
      <alignment horizontal="center" vertical="center" wrapText="1"/>
    </xf>
    <xf numFmtId="0" fontId="9" fillId="3" borderId="1" xfId="0" applyFont="1" applyFill="1" applyBorder="1" applyAlignment="1">
      <alignment vertical="center"/>
    </xf>
    <xf numFmtId="3" fontId="9" fillId="3" borderId="1" xfId="5" applyNumberFormat="1" applyFont="1" applyFill="1" applyBorder="1" applyAlignment="1">
      <alignment horizontal="center" vertical="center" wrapText="1"/>
    </xf>
    <xf numFmtId="9" fontId="9" fillId="3" borderId="1" xfId="2" applyFont="1" applyFill="1" applyBorder="1" applyAlignment="1">
      <alignment horizontal="center" vertical="center" wrapText="1"/>
    </xf>
    <xf numFmtId="0" fontId="8" fillId="3" borderId="1" xfId="0" applyFont="1" applyFill="1" applyBorder="1" applyAlignment="1">
      <alignment vertical="center" wrapText="1"/>
    </xf>
    <xf numFmtId="165" fontId="11" fillId="3" borderId="1" xfId="4" applyNumberFormat="1" applyFont="1" applyFill="1" applyBorder="1" applyAlignment="1">
      <alignment vertical="center" wrapText="1"/>
    </xf>
    <xf numFmtId="0" fontId="11" fillId="3" borderId="10" xfId="0" applyFont="1" applyFill="1" applyBorder="1" applyAlignment="1">
      <alignment vertical="center" wrapText="1"/>
    </xf>
    <xf numFmtId="49" fontId="10" fillId="2" borderId="3" xfId="0" applyNumberFormat="1" applyFont="1" applyFill="1" applyBorder="1" applyAlignment="1" applyProtection="1">
      <alignment horizontal="left" vertical="center" wrapText="1"/>
      <protection locked="0"/>
    </xf>
    <xf numFmtId="43" fontId="1" fillId="0" borderId="10" xfId="4" applyFont="1" applyBorder="1" applyAlignment="1" applyProtection="1">
      <alignment vertical="center" wrapText="1"/>
      <protection locked="0"/>
    </xf>
    <xf numFmtId="43" fontId="1" fillId="2" borderId="10" xfId="4" applyFont="1" applyFill="1" applyBorder="1" applyAlignment="1" applyProtection="1">
      <alignment horizontal="center" vertical="center" wrapText="1"/>
      <protection locked="0"/>
    </xf>
    <xf numFmtId="43" fontId="1" fillId="0" borderId="1" xfId="4" applyFont="1" applyBorder="1" applyAlignment="1" applyProtection="1">
      <alignment vertical="center" wrapText="1"/>
      <protection locked="0"/>
    </xf>
    <xf numFmtId="0" fontId="18" fillId="2" borderId="30" xfId="0" applyFont="1" applyFill="1" applyBorder="1" applyAlignment="1">
      <alignment vertical="center" wrapText="1"/>
    </xf>
    <xf numFmtId="0" fontId="17" fillId="2" borderId="30" xfId="0" applyFont="1" applyFill="1" applyBorder="1" applyAlignment="1">
      <alignment vertical="center" wrapText="1"/>
    </xf>
    <xf numFmtId="3" fontId="17" fillId="2" borderId="29" xfId="0" applyNumberFormat="1" applyFont="1" applyFill="1" applyBorder="1" applyAlignment="1">
      <alignment horizontal="center" vertical="center" wrapText="1"/>
    </xf>
    <xf numFmtId="0" fontId="17" fillId="2" borderId="0" xfId="0" applyFont="1" applyFill="1" applyAlignment="1">
      <alignment horizontal="center" vertical="center" wrapText="1"/>
    </xf>
    <xf numFmtId="0" fontId="5" fillId="2" borderId="0" xfId="0" applyFont="1" applyFill="1" applyAlignment="1">
      <alignment vertical="center" wrapText="1"/>
    </xf>
    <xf numFmtId="0" fontId="14" fillId="2" borderId="0" xfId="0" applyFont="1" applyFill="1" applyAlignment="1">
      <alignment horizontal="center" vertical="center" wrapText="1"/>
    </xf>
    <xf numFmtId="0" fontId="0" fillId="2" borderId="0" xfId="0" applyFill="1" applyAlignment="1">
      <alignment vertical="center"/>
    </xf>
    <xf numFmtId="3" fontId="5" fillId="2" borderId="0" xfId="0" applyNumberFormat="1" applyFont="1" applyFill="1" applyAlignment="1">
      <alignment horizontal="center" vertical="center" wrapText="1"/>
    </xf>
    <xf numFmtId="0" fontId="5" fillId="2" borderId="0" xfId="0" applyFont="1" applyFill="1" applyAlignment="1">
      <alignment horizontal="center" vertical="center" wrapText="1"/>
    </xf>
    <xf numFmtId="0" fontId="21" fillId="2" borderId="0" xfId="0" applyFont="1" applyFill="1" applyAlignment="1">
      <alignment vertical="center" wrapText="1"/>
    </xf>
    <xf numFmtId="0" fontId="20" fillId="2" borderId="0" xfId="0" applyFont="1" applyFill="1" applyAlignment="1">
      <alignment vertical="center" wrapText="1"/>
    </xf>
    <xf numFmtId="0" fontId="19" fillId="2" borderId="0" xfId="0" applyFont="1" applyFill="1" applyAlignment="1">
      <alignment vertical="center" wrapText="1"/>
    </xf>
    <xf numFmtId="0" fontId="6" fillId="2" borderId="0" xfId="0" applyFont="1" applyFill="1" applyAlignment="1">
      <alignment vertical="center" wrapText="1"/>
    </xf>
    <xf numFmtId="9" fontId="10" fillId="2" borderId="1" xfId="2" applyFont="1" applyFill="1" applyBorder="1" applyAlignment="1" applyProtection="1">
      <alignment horizontal="center" vertical="center" wrapText="1"/>
      <protection locked="0"/>
    </xf>
    <xf numFmtId="49" fontId="10" fillId="2" borderId="1" xfId="5" applyNumberFormat="1" applyFont="1" applyFill="1" applyBorder="1" applyAlignment="1" applyProtection="1">
      <alignment horizontal="left" vertical="center" wrapText="1"/>
      <protection locked="0"/>
    </xf>
    <xf numFmtId="0" fontId="10" fillId="2" borderId="0" xfId="0" applyFont="1" applyFill="1" applyAlignment="1" applyProtection="1">
      <alignment vertical="center" wrapText="1"/>
      <protection locked="0"/>
    </xf>
    <xf numFmtId="9" fontId="10" fillId="2" borderId="1" xfId="2" applyFont="1" applyFill="1" applyBorder="1" applyAlignment="1" applyProtection="1">
      <alignment vertical="center" wrapText="1"/>
      <protection locked="0"/>
    </xf>
    <xf numFmtId="0" fontId="9" fillId="2" borderId="0" xfId="0" applyFont="1" applyFill="1" applyAlignment="1" applyProtection="1">
      <alignment vertical="center" wrapText="1"/>
      <protection locked="0"/>
    </xf>
    <xf numFmtId="0" fontId="10" fillId="2" borderId="0" xfId="0" applyFont="1" applyFill="1" applyAlignment="1">
      <alignment vertical="center" wrapText="1"/>
    </xf>
    <xf numFmtId="166" fontId="10" fillId="2" borderId="0" xfId="0" applyNumberFormat="1" applyFont="1" applyFill="1" applyAlignment="1" applyProtection="1">
      <alignment vertical="center" wrapText="1"/>
      <protection locked="0"/>
    </xf>
    <xf numFmtId="164" fontId="7" fillId="2" borderId="0" xfId="0" applyNumberFormat="1" applyFont="1" applyFill="1" applyAlignment="1">
      <alignment vertical="center" wrapText="1"/>
    </xf>
    <xf numFmtId="1" fontId="10" fillId="2" borderId="1" xfId="2" applyNumberFormat="1" applyFont="1" applyFill="1" applyBorder="1" applyAlignment="1" applyProtection="1">
      <alignment horizontal="center" vertical="center" wrapText="1"/>
      <protection locked="0"/>
    </xf>
    <xf numFmtId="9" fontId="8" fillId="0" borderId="1" xfId="0" applyNumberFormat="1" applyFont="1" applyBorder="1" applyAlignment="1">
      <alignment horizontal="center" vertical="center" wrapText="1"/>
    </xf>
    <xf numFmtId="10" fontId="8" fillId="2" borderId="1" xfId="0" applyNumberFormat="1" applyFont="1" applyFill="1" applyBorder="1" applyAlignment="1">
      <alignment horizontal="center" vertical="center" wrapText="1"/>
    </xf>
    <xf numFmtId="9" fontId="9" fillId="4" borderId="1" xfId="2" applyFont="1" applyFill="1" applyBorder="1" applyAlignment="1">
      <alignment vertical="center" wrapText="1"/>
    </xf>
    <xf numFmtId="9" fontId="5" fillId="0" borderId="0" xfId="2" applyFont="1" applyAlignment="1">
      <alignment horizontal="right" vertical="center" wrapText="1"/>
    </xf>
    <xf numFmtId="0" fontId="6" fillId="4" borderId="1" xfId="0" applyFont="1" applyFill="1" applyBorder="1" applyAlignment="1">
      <alignment vertical="center" wrapText="1"/>
    </xf>
    <xf numFmtId="0" fontId="6" fillId="4" borderId="11" xfId="0" applyFont="1" applyFill="1" applyBorder="1" applyAlignment="1">
      <alignment vertical="center" wrapText="1"/>
    </xf>
    <xf numFmtId="0" fontId="6" fillId="4" borderId="13" xfId="0" applyFont="1" applyFill="1" applyBorder="1" applyAlignment="1">
      <alignment vertical="center" wrapText="1"/>
    </xf>
    <xf numFmtId="0" fontId="6" fillId="0" borderId="0" xfId="0" applyFont="1" applyAlignment="1">
      <alignment horizontal="center" vertical="center" wrapText="1"/>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2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left" vertical="center" wrapText="1"/>
      <protection locked="0"/>
    </xf>
    <xf numFmtId="0" fontId="10" fillId="2" borderId="4" xfId="0" applyFont="1" applyFill="1" applyBorder="1" applyAlignment="1" applyProtection="1">
      <alignment horizontal="left" vertical="center" wrapText="1"/>
      <protection locked="0"/>
    </xf>
    <xf numFmtId="0" fontId="10" fillId="2" borderId="22" xfId="0" applyFont="1" applyFill="1" applyBorder="1" applyAlignment="1" applyProtection="1">
      <alignment horizontal="left" vertical="center" wrapText="1"/>
      <protection locked="0"/>
    </xf>
    <xf numFmtId="0" fontId="10" fillId="2" borderId="0" xfId="0" applyFont="1" applyFill="1" applyAlignment="1" applyProtection="1">
      <alignment horizontal="center" vertical="center" wrapText="1"/>
      <protection locked="0"/>
    </xf>
    <xf numFmtId="0" fontId="9" fillId="3" borderId="21"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6" xfId="0" applyFont="1" applyFill="1" applyBorder="1" applyAlignment="1">
      <alignment horizontal="center" vertical="center"/>
    </xf>
    <xf numFmtId="164" fontId="9" fillId="4" borderId="17" xfId="5" applyNumberFormat="1" applyFont="1" applyFill="1" applyBorder="1" applyAlignment="1">
      <alignment horizontal="center" vertical="center" wrapText="1"/>
    </xf>
    <xf numFmtId="164" fontId="9" fillId="4" borderId="15" xfId="5" applyNumberFormat="1" applyFont="1" applyFill="1" applyBorder="1" applyAlignment="1">
      <alignment horizontal="center" vertical="center" wrapText="1"/>
    </xf>
    <xf numFmtId="0" fontId="22" fillId="2" borderId="0" xfId="0" applyFont="1" applyFill="1" applyAlignment="1">
      <alignment horizontal="left" vertical="center" wrapText="1"/>
    </xf>
    <xf numFmtId="0" fontId="15" fillId="2" borderId="28" xfId="0" applyFont="1" applyFill="1" applyBorder="1" applyAlignment="1">
      <alignment horizontal="left" vertical="center" wrapText="1"/>
    </xf>
    <xf numFmtId="0" fontId="15" fillId="2" borderId="27" xfId="0" applyFont="1" applyFill="1" applyBorder="1" applyAlignment="1">
      <alignment horizontal="left" vertical="center" wrapText="1"/>
    </xf>
    <xf numFmtId="0" fontId="15" fillId="2" borderId="26" xfId="0" applyFont="1" applyFill="1" applyBorder="1" applyAlignment="1">
      <alignment horizontal="left" vertical="center" wrapText="1"/>
    </xf>
    <xf numFmtId="0" fontId="13" fillId="2" borderId="25" xfId="0" applyFont="1" applyFill="1" applyBorder="1" applyAlignment="1">
      <alignment horizontal="left" vertical="center" wrapText="1"/>
    </xf>
    <xf numFmtId="0" fontId="13" fillId="2" borderId="24" xfId="0" applyFont="1" applyFill="1" applyBorder="1" applyAlignment="1">
      <alignment horizontal="left" vertical="center" wrapText="1"/>
    </xf>
    <xf numFmtId="0" fontId="13" fillId="2" borderId="23" xfId="0" applyFont="1" applyFill="1" applyBorder="1" applyAlignment="1">
      <alignment horizontal="left" vertical="center" wrapText="1"/>
    </xf>
    <xf numFmtId="49" fontId="9" fillId="2" borderId="3" xfId="0" applyNumberFormat="1" applyFont="1" applyFill="1" applyBorder="1" applyAlignment="1" applyProtection="1">
      <alignment horizontal="left" vertical="center" wrapText="1"/>
      <protection locked="0"/>
    </xf>
    <xf numFmtId="49" fontId="9" fillId="2" borderId="4" xfId="0" applyNumberFormat="1" applyFont="1" applyFill="1" applyBorder="1" applyAlignment="1" applyProtection="1">
      <alignment horizontal="left" vertical="center" wrapText="1"/>
      <protection locked="0"/>
    </xf>
    <xf numFmtId="49" fontId="9" fillId="2" borderId="22" xfId="0" applyNumberFormat="1" applyFont="1" applyFill="1" applyBorder="1" applyAlignment="1" applyProtection="1">
      <alignment horizontal="left" vertical="center" wrapText="1"/>
      <protection locked="0"/>
    </xf>
    <xf numFmtId="49" fontId="10" fillId="2" borderId="3" xfId="0" applyNumberFormat="1" applyFont="1" applyFill="1" applyBorder="1" applyAlignment="1" applyProtection="1">
      <alignment horizontal="left" vertical="center" wrapText="1"/>
      <protection locked="0"/>
    </xf>
    <xf numFmtId="49" fontId="10" fillId="2" borderId="4" xfId="0" applyNumberFormat="1" applyFont="1" applyFill="1" applyBorder="1" applyAlignment="1" applyProtection="1">
      <alignment horizontal="left" vertical="center" wrapText="1"/>
      <protection locked="0"/>
    </xf>
    <xf numFmtId="49" fontId="10" fillId="2" borderId="22" xfId="0" applyNumberFormat="1" applyFont="1" applyFill="1" applyBorder="1" applyAlignment="1" applyProtection="1">
      <alignment horizontal="left" vertical="center" wrapText="1"/>
      <protection locked="0"/>
    </xf>
    <xf numFmtId="0" fontId="18" fillId="2" borderId="31" xfId="0" applyFont="1" applyFill="1" applyBorder="1" applyAlignment="1">
      <alignment horizontal="left" vertical="center" wrapText="1"/>
    </xf>
    <xf numFmtId="0" fontId="18" fillId="2" borderId="30"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4" borderId="6" xfId="0" applyFont="1" applyFill="1" applyBorder="1" applyAlignment="1">
      <alignment horizontal="left" vertical="center" wrapText="1"/>
    </xf>
    <xf numFmtId="0" fontId="6" fillId="4" borderId="25"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6" fillId="4" borderId="39" xfId="0" applyFont="1" applyFill="1" applyBorder="1" applyAlignment="1">
      <alignment horizontal="center" vertical="center" wrapText="1"/>
    </xf>
    <xf numFmtId="165" fontId="6" fillId="4" borderId="25" xfId="4" applyNumberFormat="1" applyFont="1" applyFill="1" applyBorder="1" applyAlignment="1">
      <alignment horizontal="center" vertical="center" wrapText="1"/>
    </xf>
    <xf numFmtId="165" fontId="6" fillId="4" borderId="24" xfId="4" applyNumberFormat="1" applyFont="1" applyFill="1" applyBorder="1" applyAlignment="1">
      <alignment horizontal="center" vertical="center" wrapText="1"/>
    </xf>
    <xf numFmtId="165" fontId="6" fillId="4" borderId="23" xfId="4" applyNumberFormat="1" applyFont="1" applyFill="1" applyBorder="1" applyAlignment="1">
      <alignment horizontal="center" vertical="center" wrapText="1"/>
    </xf>
    <xf numFmtId="0" fontId="6" fillId="4" borderId="48" xfId="0" applyFont="1" applyFill="1" applyBorder="1" applyAlignment="1">
      <alignment horizontal="left" vertical="center" wrapText="1"/>
    </xf>
    <xf numFmtId="0" fontId="6" fillId="4" borderId="47" xfId="0" applyFont="1" applyFill="1" applyBorder="1" applyAlignment="1">
      <alignment horizontal="left" vertical="center" wrapText="1"/>
    </xf>
    <xf numFmtId="0" fontId="6" fillId="4" borderId="38" xfId="0" applyFont="1" applyFill="1" applyBorder="1" applyAlignment="1">
      <alignment horizontal="left" vertical="center" wrapText="1"/>
    </xf>
    <xf numFmtId="0" fontId="6" fillId="4" borderId="43" xfId="0" applyFont="1" applyFill="1" applyBorder="1" applyAlignment="1">
      <alignment horizontal="left" vertical="center" wrapText="1"/>
    </xf>
    <xf numFmtId="0" fontId="6" fillId="4" borderId="42" xfId="0" applyFont="1" applyFill="1" applyBorder="1" applyAlignment="1">
      <alignment horizontal="left" vertical="center" wrapText="1"/>
    </xf>
    <xf numFmtId="165" fontId="6" fillId="6" borderId="2" xfId="4" applyNumberFormat="1" applyFont="1" applyFill="1" applyBorder="1" applyAlignment="1">
      <alignment horizontal="center" vertical="center" wrapText="1"/>
    </xf>
    <xf numFmtId="165" fontId="6" fillId="6" borderId="0" xfId="4" applyNumberFormat="1" applyFont="1" applyFill="1" applyAlignment="1">
      <alignment horizontal="center" vertical="center" wrapText="1"/>
    </xf>
  </cellXfs>
  <cellStyles count="6">
    <cellStyle name="Comma 2" xfId="4" xr:uid="{00000000-0005-0000-0000-000001000000}"/>
    <cellStyle name="Currency 2" xfId="5" xr:uid="{00000000-0005-0000-0000-000002000000}"/>
    <cellStyle name="Monétaire 3" xfId="1" xr:uid="{00000000-0005-0000-0000-000003000000}"/>
    <cellStyle name="Normal" xfId="0" builtinId="0"/>
    <cellStyle name="Normal 2" xfId="3" xr:uid="{00000000-0005-0000-0000-000005000000}"/>
    <cellStyle name="Pourcentage" xfId="2" builtinId="5"/>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B50"/>
      <color rgb="FFD5FC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CT_provider/Downloads/Rapport%20semestriel%202021_Version%20uploader/RARY%20ARO%20MADA/2021%2006%2030%20Madagascar_OHCHR%20UNESCO_final%20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1) Tableau budgétaire 1"/>
      <sheetName val="2) Tableau budgétaire 2"/>
      <sheetName val="3) Notes d'explication"/>
      <sheetName val="4) Pour utilisation par PBSO"/>
      <sheetName val="5) Pour utilisation par MPTFO"/>
      <sheetName val="Dropdowns"/>
      <sheetName val="Sheet2"/>
    </sheetNames>
    <sheetDataSet>
      <sheetData sheetId="0" refreshError="1"/>
      <sheetData sheetId="1" refreshError="1">
        <row r="5">
          <cell r="F5" t="str">
            <v>Organisation recipiendiaire 3 (budget en USD)</v>
          </cell>
        </row>
        <row r="36">
          <cell r="D36">
            <v>0</v>
          </cell>
          <cell r="E36">
            <v>0</v>
          </cell>
          <cell r="F36">
            <v>0</v>
          </cell>
        </row>
        <row r="46">
          <cell r="D46">
            <v>0</v>
          </cell>
          <cell r="E46">
            <v>0</v>
          </cell>
          <cell r="F46">
            <v>0</v>
          </cell>
        </row>
        <row r="78">
          <cell r="D78">
            <v>0</v>
          </cell>
          <cell r="E78">
            <v>0</v>
          </cell>
          <cell r="F78">
            <v>0</v>
          </cell>
        </row>
        <row r="88">
          <cell r="D88">
            <v>0</v>
          </cell>
          <cell r="E88">
            <v>0</v>
          </cell>
          <cell r="F88">
            <v>0</v>
          </cell>
        </row>
        <row r="100">
          <cell r="D100">
            <v>0</v>
          </cell>
          <cell r="E100">
            <v>0</v>
          </cell>
          <cell r="F100">
            <v>0</v>
          </cell>
        </row>
        <row r="110">
          <cell r="D110">
            <v>0</v>
          </cell>
          <cell r="E110">
            <v>0</v>
          </cell>
          <cell r="F110">
            <v>0</v>
          </cell>
        </row>
        <row r="120">
          <cell r="D120">
            <v>0</v>
          </cell>
          <cell r="E120">
            <v>0</v>
          </cell>
          <cell r="F120">
            <v>0</v>
          </cell>
        </row>
        <row r="130">
          <cell r="D130">
            <v>0</v>
          </cell>
          <cell r="E130">
            <v>0</v>
          </cell>
          <cell r="F130">
            <v>0</v>
          </cell>
        </row>
        <row r="142">
          <cell r="D142">
            <v>0</v>
          </cell>
          <cell r="E142">
            <v>0</v>
          </cell>
          <cell r="F142">
            <v>0</v>
          </cell>
        </row>
        <row r="152">
          <cell r="D152">
            <v>0</v>
          </cell>
          <cell r="E152">
            <v>0</v>
          </cell>
          <cell r="F152">
            <v>0</v>
          </cell>
        </row>
        <row r="162">
          <cell r="D162">
            <v>0</v>
          </cell>
          <cell r="E162">
            <v>0</v>
          </cell>
          <cell r="F162">
            <v>0</v>
          </cell>
        </row>
        <row r="172">
          <cell r="D172">
            <v>0</v>
          </cell>
          <cell r="E172">
            <v>0</v>
          </cell>
          <cell r="F172">
            <v>0</v>
          </cell>
        </row>
        <row r="199">
          <cell r="F199">
            <v>0</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8"/>
  <sheetViews>
    <sheetView tabSelected="1" topLeftCell="E1" zoomScale="76" zoomScaleNormal="76" workbookViewId="0">
      <selection activeCell="C61" sqref="C61"/>
    </sheetView>
  </sheetViews>
  <sheetFormatPr baseColWidth="10" defaultColWidth="9.453125" defaultRowHeight="14.5" x14ac:dyDescent="0.35"/>
  <cols>
    <col min="1" max="1" width="0" style="1" hidden="1" customWidth="1"/>
    <col min="2" max="2" width="17" style="1" customWidth="1"/>
    <col min="3" max="3" width="90.54296875" style="7" customWidth="1"/>
    <col min="4" max="4" width="23.453125" style="1" customWidth="1"/>
    <col min="5" max="5" width="17.81640625" style="1" customWidth="1"/>
    <col min="6" max="6" width="19.54296875" style="1" customWidth="1"/>
    <col min="7" max="7" width="21.1796875" style="245" customWidth="1"/>
    <col min="8" max="8" width="16.81640625" style="245" customWidth="1"/>
    <col min="9" max="9" width="15.453125" style="6" customWidth="1"/>
    <col min="10" max="10" width="16.1796875" style="5" customWidth="1"/>
    <col min="11" max="11" width="21.453125" style="4" customWidth="1"/>
    <col min="12" max="12" width="18.1796875" style="3" customWidth="1"/>
    <col min="13" max="13" width="20.453125" style="2" customWidth="1"/>
    <col min="14" max="14" width="29.54296875" style="1" customWidth="1"/>
    <col min="15" max="15" width="23.453125" style="1" customWidth="1"/>
    <col min="16" max="16" width="18.453125" style="1" customWidth="1"/>
    <col min="17" max="17" width="17.453125" style="1" customWidth="1"/>
    <col min="18" max="18" width="25.453125" style="1" customWidth="1"/>
    <col min="19" max="16384" width="9.453125" style="1"/>
  </cols>
  <sheetData>
    <row r="1" spans="2:13" s="80" customFormat="1" x14ac:dyDescent="0.35">
      <c r="C1" s="247"/>
      <c r="G1" s="245"/>
      <c r="H1" s="245"/>
      <c r="I1" s="6"/>
      <c r="J1" s="248"/>
      <c r="K1" s="249"/>
      <c r="L1" s="6"/>
      <c r="M1" s="245"/>
    </row>
    <row r="2" spans="2:13" s="80" customFormat="1" ht="46" x14ac:dyDescent="0.35">
      <c r="B2" s="285" t="s">
        <v>60</v>
      </c>
      <c r="C2" s="285"/>
      <c r="D2" s="285"/>
      <c r="E2" s="250"/>
      <c r="F2" s="250"/>
      <c r="G2" s="251"/>
      <c r="H2" s="251"/>
      <c r="I2" s="6"/>
      <c r="J2" s="248"/>
      <c r="K2" s="249"/>
      <c r="L2" s="6"/>
      <c r="M2" s="245"/>
    </row>
    <row r="3" spans="2:13" s="80" customFormat="1" ht="15.5" x14ac:dyDescent="0.35">
      <c r="B3" s="252"/>
      <c r="C3" s="247"/>
      <c r="G3" s="245"/>
      <c r="H3" s="245"/>
      <c r="I3" s="6"/>
      <c r="J3" s="248"/>
      <c r="K3" s="249"/>
      <c r="L3" s="6"/>
      <c r="M3" s="245"/>
    </row>
    <row r="4" spans="2:13" s="80" customFormat="1" ht="16" thickBot="1" x14ac:dyDescent="0.4">
      <c r="B4" s="253"/>
      <c r="C4" s="247"/>
      <c r="G4" s="245"/>
      <c r="H4" s="245"/>
      <c r="I4" s="6"/>
      <c r="J4" s="248"/>
      <c r="K4" s="249"/>
      <c r="L4" s="6"/>
      <c r="M4" s="245"/>
    </row>
    <row r="5" spans="2:13" s="80" customFormat="1" ht="72" customHeight="1" x14ac:dyDescent="0.35">
      <c r="B5" s="298" t="s">
        <v>59</v>
      </c>
      <c r="C5" s="299"/>
      <c r="D5" s="241"/>
      <c r="E5" s="241"/>
      <c r="F5" s="241"/>
      <c r="G5" s="242"/>
      <c r="H5" s="242"/>
      <c r="I5" s="93"/>
      <c r="J5" s="243"/>
      <c r="K5" s="244"/>
      <c r="L5" s="6"/>
      <c r="M5" s="245"/>
    </row>
    <row r="6" spans="2:13" s="80" customFormat="1" ht="21.5" thickBot="1" x14ac:dyDescent="0.4">
      <c r="B6" s="286" t="s">
        <v>58</v>
      </c>
      <c r="C6" s="287"/>
      <c r="D6" s="287"/>
      <c r="E6" s="287"/>
      <c r="F6" s="287"/>
      <c r="G6" s="287"/>
      <c r="H6" s="287"/>
      <c r="I6" s="287"/>
      <c r="J6" s="288"/>
      <c r="K6" s="246"/>
      <c r="L6" s="6"/>
      <c r="M6" s="245"/>
    </row>
    <row r="7" spans="2:13" x14ac:dyDescent="0.35">
      <c r="B7" s="72"/>
    </row>
    <row r="8" spans="2:13" ht="15" thickBot="1" x14ac:dyDescent="0.4"/>
    <row r="9" spans="2:13" ht="26.5" thickBot="1" x14ac:dyDescent="0.4">
      <c r="B9" s="289" t="s">
        <v>57</v>
      </c>
      <c r="C9" s="290"/>
      <c r="D9" s="290"/>
      <c r="E9" s="290"/>
      <c r="F9" s="290"/>
      <c r="G9" s="291"/>
    </row>
    <row r="11" spans="2:13" ht="15" thickBot="1" x14ac:dyDescent="0.4">
      <c r="D11" s="92"/>
      <c r="E11" s="92"/>
      <c r="F11" s="92"/>
    </row>
    <row r="12" spans="2:13" ht="139.5" x14ac:dyDescent="0.35">
      <c r="B12" s="91" t="s">
        <v>56</v>
      </c>
      <c r="C12" s="90" t="s">
        <v>55</v>
      </c>
      <c r="D12" s="87" t="s">
        <v>54</v>
      </c>
      <c r="E12" s="87" t="s">
        <v>53</v>
      </c>
      <c r="F12" s="87" t="s">
        <v>3</v>
      </c>
      <c r="G12" s="87" t="s">
        <v>52</v>
      </c>
      <c r="H12" s="87" t="s">
        <v>47</v>
      </c>
      <c r="I12" s="88" t="s">
        <v>51</v>
      </c>
      <c r="J12" s="89" t="s">
        <v>50</v>
      </c>
      <c r="K12" s="87" t="s">
        <v>49</v>
      </c>
      <c r="L12" s="88" t="s">
        <v>48</v>
      </c>
      <c r="M12" s="87" t="s">
        <v>47</v>
      </c>
    </row>
    <row r="13" spans="2:13" ht="15.5" x14ac:dyDescent="0.35">
      <c r="B13" s="86"/>
      <c r="C13" s="85"/>
      <c r="D13" s="84" t="s">
        <v>46</v>
      </c>
      <c r="E13" s="84" t="s">
        <v>45</v>
      </c>
      <c r="F13" s="84"/>
      <c r="G13" s="84"/>
      <c r="H13" s="84"/>
      <c r="I13" s="84" t="s">
        <v>46</v>
      </c>
      <c r="J13" s="84" t="s">
        <v>45</v>
      </c>
      <c r="K13" s="82"/>
      <c r="L13" s="83"/>
      <c r="M13" s="82"/>
    </row>
    <row r="14" spans="2:13" s="81" customFormat="1" ht="15.5" x14ac:dyDescent="0.35">
      <c r="B14" s="69" t="s">
        <v>44</v>
      </c>
      <c r="C14" s="292" t="s">
        <v>43</v>
      </c>
      <c r="D14" s="293"/>
      <c r="E14" s="293"/>
      <c r="F14" s="293"/>
      <c r="G14" s="293"/>
      <c r="H14" s="293"/>
      <c r="I14" s="293"/>
      <c r="J14" s="293"/>
      <c r="K14" s="293"/>
      <c r="L14" s="293"/>
      <c r="M14" s="294"/>
    </row>
    <row r="15" spans="2:13" s="81" customFormat="1" ht="15.5" x14ac:dyDescent="0.35">
      <c r="B15" s="69" t="s">
        <v>42</v>
      </c>
      <c r="C15" s="295" t="s">
        <v>41</v>
      </c>
      <c r="D15" s="296"/>
      <c r="E15" s="296"/>
      <c r="F15" s="296"/>
      <c r="G15" s="296"/>
      <c r="H15" s="296"/>
      <c r="I15" s="296"/>
      <c r="J15" s="296"/>
      <c r="K15" s="296"/>
      <c r="L15" s="296"/>
      <c r="M15" s="297"/>
    </row>
    <row r="16" spans="2:13" s="81" customFormat="1" ht="31" x14ac:dyDescent="0.35">
      <c r="B16" s="67" t="s">
        <v>40</v>
      </c>
      <c r="C16" s="68" t="s">
        <v>39</v>
      </c>
      <c r="D16" s="66">
        <v>162494</v>
      </c>
      <c r="E16" s="65"/>
      <c r="F16" s="64">
        <v>162494</v>
      </c>
      <c r="G16" s="254">
        <v>0.3</v>
      </c>
      <c r="H16" s="255"/>
      <c r="I16" s="43">
        <v>162104.49992528613</v>
      </c>
      <c r="J16" s="42"/>
      <c r="K16" s="63">
        <v>0.56000000000000005</v>
      </c>
      <c r="L16" s="62">
        <v>162104.49992528613</v>
      </c>
      <c r="M16" s="18"/>
    </row>
    <row r="17" spans="1:13" s="81" customFormat="1" ht="31" x14ac:dyDescent="0.35">
      <c r="B17" s="67" t="s">
        <v>38</v>
      </c>
      <c r="C17" s="68" t="s">
        <v>37</v>
      </c>
      <c r="D17" s="66">
        <v>33665</v>
      </c>
      <c r="E17" s="65">
        <v>67000</v>
      </c>
      <c r="F17" s="64">
        <v>100665</v>
      </c>
      <c r="G17" s="254">
        <v>0.3</v>
      </c>
      <c r="H17" s="255"/>
      <c r="I17" s="43">
        <v>32709.874611461641</v>
      </c>
      <c r="J17" s="42">
        <v>60022.670000000006</v>
      </c>
      <c r="K17" s="263">
        <v>0.44</v>
      </c>
      <c r="L17" s="62">
        <v>92732.54461146165</v>
      </c>
      <c r="M17" s="18"/>
    </row>
    <row r="18" spans="1:13" ht="15.5" x14ac:dyDescent="0.35">
      <c r="A18" s="80"/>
      <c r="B18" s="79"/>
      <c r="C18" s="61" t="s">
        <v>16</v>
      </c>
      <c r="D18" s="49">
        <f>SUM(D16:D17)</f>
        <v>196159</v>
      </c>
      <c r="E18" s="49">
        <f>SUM(E16:E17)</f>
        <v>67000</v>
      </c>
      <c r="F18" s="49">
        <f>SUM(F16:F17)</f>
        <v>263159</v>
      </c>
      <c r="G18" s="46">
        <f>SUM(G16+G17)/2</f>
        <v>0.3</v>
      </c>
      <c r="H18" s="49"/>
      <c r="I18" s="45">
        <f>SUM(I16:I17)</f>
        <v>194814.37453674778</v>
      </c>
      <c r="J18" s="47">
        <f>SUM(J16:J17)</f>
        <v>60022.670000000006</v>
      </c>
      <c r="K18" s="46">
        <f>SUM(K16+K17)/2</f>
        <v>0.5</v>
      </c>
      <c r="L18" s="45">
        <f>SUM(L16:L17)</f>
        <v>254837.0445367478</v>
      </c>
      <c r="M18" s="78"/>
    </row>
    <row r="19" spans="1:13" ht="15.5" x14ac:dyDescent="0.35">
      <c r="A19" s="80"/>
      <c r="B19" s="69" t="s">
        <v>36</v>
      </c>
      <c r="C19" s="274" t="s">
        <v>35</v>
      </c>
      <c r="D19" s="275"/>
      <c r="E19" s="275"/>
      <c r="F19" s="275"/>
      <c r="G19" s="275"/>
      <c r="H19" s="275"/>
      <c r="I19" s="275"/>
      <c r="J19" s="275"/>
      <c r="K19" s="275"/>
      <c r="L19" s="275"/>
      <c r="M19" s="276"/>
    </row>
    <row r="20" spans="1:13" ht="46.5" x14ac:dyDescent="0.35">
      <c r="A20" s="80"/>
      <c r="B20" s="67" t="s">
        <v>34</v>
      </c>
      <c r="C20" s="68" t="s">
        <v>33</v>
      </c>
      <c r="D20" s="66">
        <v>19484</v>
      </c>
      <c r="E20" s="65">
        <v>15000</v>
      </c>
      <c r="F20" s="64">
        <v>34484</v>
      </c>
      <c r="G20" s="254">
        <v>0.3</v>
      </c>
      <c r="H20" s="255"/>
      <c r="I20" s="43">
        <v>18954.133803522516</v>
      </c>
      <c r="J20" s="57">
        <v>10673.04</v>
      </c>
      <c r="K20" s="63">
        <v>0.8</v>
      </c>
      <c r="L20" s="62">
        <v>29627.173803522517</v>
      </c>
      <c r="M20" s="18"/>
    </row>
    <row r="21" spans="1:13" ht="46.5" x14ac:dyDescent="0.35">
      <c r="A21" s="80"/>
      <c r="B21" s="67" t="s">
        <v>32</v>
      </c>
      <c r="C21" s="68" t="s">
        <v>31</v>
      </c>
      <c r="D21" s="66">
        <v>37757</v>
      </c>
      <c r="E21" s="65">
        <v>86000</v>
      </c>
      <c r="F21" s="64">
        <v>123757</v>
      </c>
      <c r="G21" s="254">
        <v>0.3</v>
      </c>
      <c r="H21" s="255"/>
      <c r="I21" s="43">
        <v>0</v>
      </c>
      <c r="J21" s="42">
        <v>66228.792000000001</v>
      </c>
      <c r="K21" s="63">
        <v>0.8</v>
      </c>
      <c r="L21" s="62">
        <v>66228.792000000001</v>
      </c>
      <c r="M21" s="18"/>
    </row>
    <row r="22" spans="1:13" ht="15.5" x14ac:dyDescent="0.35">
      <c r="A22" s="80"/>
      <c r="B22" s="79"/>
      <c r="C22" s="61" t="s">
        <v>16</v>
      </c>
      <c r="D22" s="229">
        <v>57241</v>
      </c>
      <c r="E22" s="229">
        <v>101000</v>
      </c>
      <c r="F22" s="229">
        <v>158241</v>
      </c>
      <c r="G22" s="46">
        <v>0.3</v>
      </c>
      <c r="H22" s="229"/>
      <c r="I22" s="230">
        <v>18954.133803522516</v>
      </c>
      <c r="J22" s="47">
        <v>90832.49</v>
      </c>
      <c r="K22" s="46">
        <v>0.8</v>
      </c>
      <c r="L22" s="45">
        <v>95855.965803522515</v>
      </c>
      <c r="M22" s="78"/>
    </row>
    <row r="23" spans="1:13" ht="15.5" x14ac:dyDescent="0.35">
      <c r="B23" s="77"/>
      <c r="C23" s="76"/>
      <c r="D23" s="66"/>
      <c r="E23" s="75"/>
      <c r="F23" s="75"/>
      <c r="G23" s="75"/>
      <c r="H23" s="75"/>
      <c r="I23" s="43"/>
      <c r="J23" s="42"/>
      <c r="K23" s="73"/>
      <c r="L23" s="62"/>
      <c r="M23" s="18"/>
    </row>
    <row r="24" spans="1:13" ht="15.5" x14ac:dyDescent="0.35">
      <c r="B24" s="74" t="s">
        <v>30</v>
      </c>
      <c r="C24" s="271" t="s">
        <v>29</v>
      </c>
      <c r="D24" s="272"/>
      <c r="E24" s="272"/>
      <c r="F24" s="272"/>
      <c r="G24" s="272"/>
      <c r="H24" s="272"/>
      <c r="I24" s="272"/>
      <c r="J24" s="272"/>
      <c r="K24" s="272"/>
      <c r="L24" s="272"/>
      <c r="M24" s="273"/>
    </row>
    <row r="25" spans="1:13" ht="15.5" x14ac:dyDescent="0.35">
      <c r="B25" s="69" t="s">
        <v>28</v>
      </c>
      <c r="C25" s="274" t="s">
        <v>27</v>
      </c>
      <c r="D25" s="275"/>
      <c r="E25" s="275"/>
      <c r="F25" s="275"/>
      <c r="G25" s="275"/>
      <c r="H25" s="275"/>
      <c r="I25" s="275"/>
      <c r="J25" s="275"/>
      <c r="K25" s="275"/>
      <c r="L25" s="275"/>
      <c r="M25" s="276"/>
    </row>
    <row r="26" spans="1:13" ht="31" x14ac:dyDescent="0.35">
      <c r="B26" s="67" t="s">
        <v>26</v>
      </c>
      <c r="C26" s="217" t="s">
        <v>25</v>
      </c>
      <c r="D26" s="75">
        <v>251565</v>
      </c>
      <c r="E26" s="75"/>
      <c r="F26" s="218">
        <v>251565</v>
      </c>
      <c r="G26" s="254">
        <v>0.3</v>
      </c>
      <c r="H26" s="255"/>
      <c r="I26" s="43">
        <v>241538.42659172573</v>
      </c>
      <c r="J26" s="57"/>
      <c r="K26" s="264">
        <v>0.55500000000000005</v>
      </c>
      <c r="L26" s="43">
        <v>241538.42659172573</v>
      </c>
      <c r="M26" s="219"/>
    </row>
    <row r="27" spans="1:13" s="70" customFormat="1" ht="15.5" x14ac:dyDescent="0.35">
      <c r="A27" s="72"/>
      <c r="B27" s="71"/>
      <c r="C27" s="231" t="s">
        <v>16</v>
      </c>
      <c r="D27" s="229">
        <v>251565</v>
      </c>
      <c r="E27" s="229">
        <v>0</v>
      </c>
      <c r="F27" s="229">
        <v>251565</v>
      </c>
      <c r="G27" s="46">
        <v>0.3</v>
      </c>
      <c r="H27" s="229"/>
      <c r="I27" s="235">
        <v>241538.42659172573</v>
      </c>
      <c r="J27" s="232">
        <v>0</v>
      </c>
      <c r="K27" s="233">
        <v>0.55500000000000005</v>
      </c>
      <c r="L27" s="230">
        <v>241538.42659172573</v>
      </c>
      <c r="M27" s="236"/>
    </row>
    <row r="28" spans="1:13" ht="15.5" x14ac:dyDescent="0.35">
      <c r="B28" s="69" t="s">
        <v>24</v>
      </c>
      <c r="C28" s="274" t="s">
        <v>23</v>
      </c>
      <c r="D28" s="275"/>
      <c r="E28" s="275"/>
      <c r="F28" s="275"/>
      <c r="G28" s="275"/>
      <c r="H28" s="275"/>
      <c r="I28" s="275"/>
      <c r="J28" s="275"/>
      <c r="K28" s="275"/>
      <c r="L28" s="275"/>
      <c r="M28" s="276"/>
    </row>
    <row r="29" spans="1:13" ht="15.5" x14ac:dyDescent="0.35">
      <c r="B29" s="67" t="s">
        <v>22</v>
      </c>
      <c r="C29" s="217" t="s">
        <v>21</v>
      </c>
      <c r="D29" s="75">
        <v>19737</v>
      </c>
      <c r="E29" s="75">
        <v>30000</v>
      </c>
      <c r="F29" s="218">
        <v>49737</v>
      </c>
      <c r="G29" s="254">
        <v>0.3</v>
      </c>
      <c r="H29" s="255"/>
      <c r="I29" s="43">
        <v>18548.355838176933</v>
      </c>
      <c r="J29" s="57">
        <v>15761</v>
      </c>
      <c r="K29" s="220">
        <v>0.7</v>
      </c>
      <c r="L29" s="43">
        <v>34309.355838176933</v>
      </c>
      <c r="M29" s="219"/>
    </row>
    <row r="30" spans="1:13" ht="15.5" x14ac:dyDescent="0.35">
      <c r="B30" s="67" t="s">
        <v>20</v>
      </c>
      <c r="C30" s="217" t="s">
        <v>19</v>
      </c>
      <c r="D30" s="75"/>
      <c r="E30" s="75"/>
      <c r="F30" s="218">
        <v>0</v>
      </c>
      <c r="G30" s="262">
        <v>0</v>
      </c>
      <c r="H30" s="255"/>
      <c r="I30" s="43"/>
      <c r="J30" s="57"/>
      <c r="K30" s="220"/>
      <c r="L30" s="43">
        <v>0</v>
      </c>
      <c r="M30" s="219"/>
    </row>
    <row r="31" spans="1:13" ht="15.5" x14ac:dyDescent="0.35">
      <c r="B31" s="67" t="s">
        <v>18</v>
      </c>
      <c r="C31" s="76" t="s">
        <v>17</v>
      </c>
      <c r="D31" s="75">
        <v>0</v>
      </c>
      <c r="E31" s="75">
        <v>63000</v>
      </c>
      <c r="F31" s="218">
        <v>63000</v>
      </c>
      <c r="G31" s="254">
        <v>0.3</v>
      </c>
      <c r="H31" s="255"/>
      <c r="I31" s="43"/>
      <c r="J31" s="57">
        <v>19924.919999999998</v>
      </c>
      <c r="K31" s="220">
        <v>0.59</v>
      </c>
      <c r="L31" s="43">
        <v>19924.919999999998</v>
      </c>
      <c r="M31" s="219"/>
    </row>
    <row r="32" spans="1:13" ht="15.5" x14ac:dyDescent="0.35">
      <c r="B32" s="58"/>
      <c r="C32" s="231" t="s">
        <v>16</v>
      </c>
      <c r="D32" s="229">
        <v>19737</v>
      </c>
      <c r="E32" s="229">
        <v>93000</v>
      </c>
      <c r="F32" s="229">
        <v>112737</v>
      </c>
      <c r="G32" s="233">
        <v>0.3</v>
      </c>
      <c r="H32" s="229"/>
      <c r="I32" s="230">
        <v>18548.355838176933</v>
      </c>
      <c r="J32" s="232">
        <v>64533.64</v>
      </c>
      <c r="K32" s="233">
        <v>0.64500000000000002</v>
      </c>
      <c r="L32" s="230">
        <v>54234.275838176931</v>
      </c>
      <c r="M32" s="234"/>
    </row>
    <row r="33" spans="1:13" ht="15.5" x14ac:dyDescent="0.35">
      <c r="B33" s="34"/>
      <c r="C33" s="39"/>
      <c r="D33" s="60"/>
      <c r="E33" s="60"/>
      <c r="F33" s="60"/>
      <c r="G33" s="60"/>
      <c r="H33" s="256"/>
      <c r="I33" s="59"/>
      <c r="J33" s="222"/>
      <c r="K33" s="223"/>
      <c r="L33" s="59"/>
      <c r="M33" s="224"/>
    </row>
    <row r="34" spans="1:13" ht="15.5" x14ac:dyDescent="0.35">
      <c r="B34" s="34"/>
      <c r="C34" s="39"/>
      <c r="D34" s="60"/>
      <c r="E34" s="60"/>
      <c r="F34" s="60"/>
      <c r="G34" s="60"/>
      <c r="H34" s="256"/>
      <c r="I34" s="59"/>
      <c r="J34" s="222"/>
      <c r="K34" s="223"/>
      <c r="L34" s="59"/>
      <c r="M34" s="224"/>
    </row>
    <row r="35" spans="1:13" ht="93" x14ac:dyDescent="0.35">
      <c r="B35" s="56" t="s">
        <v>15</v>
      </c>
      <c r="C35" s="53"/>
      <c r="D35" s="225">
        <v>55324</v>
      </c>
      <c r="E35" s="225">
        <v>39314.800900000002</v>
      </c>
      <c r="F35" s="226">
        <v>94638.800900000002</v>
      </c>
      <c r="G35" s="257">
        <v>0.3</v>
      </c>
      <c r="H35" s="237"/>
      <c r="I35" s="43">
        <v>55324</v>
      </c>
      <c r="J35" s="57">
        <v>27031</v>
      </c>
      <c r="K35" s="227">
        <v>0.5</v>
      </c>
      <c r="L35" s="228">
        <v>82355</v>
      </c>
      <c r="M35" s="221"/>
    </row>
    <row r="36" spans="1:13" ht="77.5" x14ac:dyDescent="0.35">
      <c r="B36" s="56" t="s">
        <v>14</v>
      </c>
      <c r="C36" s="53"/>
      <c r="D36" s="52">
        <v>209096</v>
      </c>
      <c r="E36" s="51">
        <v>3788</v>
      </c>
      <c r="F36" s="226">
        <v>212884</v>
      </c>
      <c r="G36" s="257">
        <v>0.3</v>
      </c>
      <c r="H36" s="237"/>
      <c r="I36" s="43">
        <v>135440</v>
      </c>
      <c r="J36" s="42">
        <v>3769.82</v>
      </c>
      <c r="K36" s="50">
        <v>0.75</v>
      </c>
      <c r="L36" s="41">
        <v>139209.82</v>
      </c>
      <c r="M36" s="40"/>
    </row>
    <row r="37" spans="1:13" ht="15.5" x14ac:dyDescent="0.35">
      <c r="B37" s="56" t="s">
        <v>13</v>
      </c>
      <c r="C37" s="55"/>
      <c r="D37" s="52">
        <v>9500</v>
      </c>
      <c r="E37" s="51">
        <v>23000</v>
      </c>
      <c r="F37" s="226">
        <v>32500</v>
      </c>
      <c r="G37" s="257">
        <v>0.3</v>
      </c>
      <c r="H37" s="237"/>
      <c r="I37" s="43">
        <v>9400</v>
      </c>
      <c r="J37" s="42">
        <v>10023.82</v>
      </c>
      <c r="K37" s="50">
        <v>0.7</v>
      </c>
      <c r="L37" s="41">
        <v>19423.82</v>
      </c>
      <c r="M37" s="40"/>
    </row>
    <row r="38" spans="1:13" ht="62" x14ac:dyDescent="0.35">
      <c r="B38" s="54" t="s">
        <v>12</v>
      </c>
      <c r="C38" s="53"/>
      <c r="D38" s="52">
        <v>42500</v>
      </c>
      <c r="E38" s="51"/>
      <c r="F38" s="226">
        <v>42500</v>
      </c>
      <c r="G38" s="257">
        <v>0.3</v>
      </c>
      <c r="H38" s="237"/>
      <c r="I38" s="43">
        <v>45000</v>
      </c>
      <c r="J38" s="42"/>
      <c r="K38" s="50">
        <v>0.3</v>
      </c>
      <c r="L38" s="41">
        <v>45000</v>
      </c>
      <c r="M38" s="40"/>
    </row>
    <row r="39" spans="1:13" ht="15.5" x14ac:dyDescent="0.35">
      <c r="A39" s="48"/>
      <c r="B39" s="48"/>
      <c r="C39" s="48" t="s">
        <v>11</v>
      </c>
      <c r="D39" s="48">
        <v>316420</v>
      </c>
      <c r="E39" s="48">
        <v>66102.800900000002</v>
      </c>
      <c r="F39" s="48">
        <v>382522.80090000003</v>
      </c>
      <c r="G39" s="265">
        <v>0.3</v>
      </c>
      <c r="H39" s="48"/>
      <c r="I39" s="48">
        <v>245164</v>
      </c>
      <c r="J39" s="47">
        <v>68621.240000000005</v>
      </c>
      <c r="K39" s="46">
        <v>0.625</v>
      </c>
      <c r="L39" s="45">
        <v>285988.64</v>
      </c>
      <c r="M39" s="44"/>
    </row>
    <row r="40" spans="1:13" ht="15.5" x14ac:dyDescent="0.35">
      <c r="B40" s="34"/>
      <c r="C40" s="39"/>
      <c r="D40" s="38"/>
      <c r="E40" s="37"/>
      <c r="F40" s="37"/>
      <c r="G40" s="37"/>
      <c r="H40" s="37"/>
      <c r="I40" s="37"/>
      <c r="J40" s="37"/>
      <c r="K40" s="37"/>
      <c r="L40" s="37"/>
      <c r="M40" s="37"/>
    </row>
    <row r="41" spans="1:13" ht="15.5" x14ac:dyDescent="0.35">
      <c r="B41" s="34"/>
      <c r="C41" s="39"/>
      <c r="D41" s="38"/>
      <c r="E41" s="37"/>
      <c r="F41" s="37"/>
      <c r="G41" s="37"/>
      <c r="H41" s="37"/>
      <c r="I41" s="37"/>
      <c r="J41" s="37"/>
      <c r="K41" s="37"/>
      <c r="L41" s="37"/>
      <c r="M41" s="37"/>
    </row>
    <row r="42" spans="1:13" ht="15.5" x14ac:dyDescent="0.35">
      <c r="B42" s="34"/>
      <c r="C42" s="39"/>
      <c r="D42" s="38"/>
      <c r="E42" s="37"/>
      <c r="F42" s="37"/>
      <c r="G42" s="37"/>
      <c r="H42" s="37"/>
      <c r="I42" s="37"/>
      <c r="J42" s="37"/>
      <c r="K42" s="37"/>
      <c r="L42" s="37"/>
      <c r="M42" s="37"/>
    </row>
    <row r="43" spans="1:13" ht="15.5" x14ac:dyDescent="0.35">
      <c r="B43" s="34"/>
      <c r="C43" s="39"/>
      <c r="D43" s="38"/>
      <c r="E43" s="37"/>
      <c r="F43" s="37"/>
      <c r="G43" s="37"/>
      <c r="H43" s="37"/>
      <c r="I43" s="37"/>
      <c r="J43" s="37"/>
      <c r="K43" s="37"/>
      <c r="L43" s="37"/>
      <c r="M43" s="37"/>
    </row>
    <row r="44" spans="1:13" ht="15.5" x14ac:dyDescent="0.35">
      <c r="B44" s="34"/>
      <c r="C44" s="39"/>
      <c r="D44" s="38"/>
      <c r="E44" s="37"/>
      <c r="F44" s="37"/>
      <c r="G44" s="37"/>
      <c r="H44" s="37"/>
      <c r="I44" s="37"/>
      <c r="J44" s="37"/>
      <c r="K44" s="37"/>
      <c r="L44" s="37"/>
      <c r="M44" s="37"/>
    </row>
    <row r="45" spans="1:13" ht="15.5" x14ac:dyDescent="0.35">
      <c r="B45" s="34"/>
      <c r="C45" s="39"/>
      <c r="D45" s="38"/>
      <c r="E45" s="37"/>
      <c r="F45" s="37"/>
      <c r="G45" s="37"/>
      <c r="H45" s="37"/>
      <c r="I45" s="37"/>
      <c r="J45" s="37"/>
      <c r="K45" s="37"/>
      <c r="L45" s="37"/>
      <c r="M45" s="37"/>
    </row>
    <row r="46" spans="1:13" ht="16" thickBot="1" x14ac:dyDescent="0.4">
      <c r="B46" s="34"/>
      <c r="C46" s="39"/>
      <c r="D46" s="38"/>
      <c r="E46" s="37"/>
      <c r="F46" s="37"/>
      <c r="G46" s="37"/>
      <c r="H46" s="256"/>
      <c r="I46" s="277"/>
      <c r="J46" s="277"/>
      <c r="K46" s="277"/>
      <c r="L46" s="277"/>
      <c r="M46" s="277"/>
    </row>
    <row r="47" spans="1:13" ht="15.5" x14ac:dyDescent="0.35">
      <c r="B47" s="34"/>
      <c r="C47" s="278" t="s">
        <v>10</v>
      </c>
      <c r="D47" s="279"/>
      <c r="E47" s="279"/>
      <c r="F47" s="280"/>
      <c r="G47" s="258"/>
      <c r="H47" s="258"/>
      <c r="I47" s="277"/>
      <c r="J47" s="277"/>
      <c r="K47" s="277"/>
      <c r="L47" s="277"/>
      <c r="M47" s="277"/>
    </row>
    <row r="48" spans="1:13" ht="31" x14ac:dyDescent="0.35">
      <c r="B48" s="34"/>
      <c r="C48" s="281"/>
      <c r="D48" s="36" t="s">
        <v>9</v>
      </c>
      <c r="E48" s="35" t="s">
        <v>8</v>
      </c>
      <c r="F48" s="283" t="s">
        <v>3</v>
      </c>
      <c r="G48" s="256"/>
      <c r="H48" s="258"/>
      <c r="I48" s="277"/>
      <c r="J48" s="277"/>
      <c r="K48" s="277"/>
      <c r="L48" s="277"/>
      <c r="M48" s="277"/>
    </row>
    <row r="49" spans="2:13" ht="16" thickBot="1" x14ac:dyDescent="0.4">
      <c r="B49" s="34"/>
      <c r="C49" s="282"/>
      <c r="D49" s="33" t="str">
        <f>D13</f>
        <v>OHCHR</v>
      </c>
      <c r="E49" s="32" t="str">
        <f>E13</f>
        <v>UNESCO</v>
      </c>
      <c r="F49" s="284"/>
      <c r="G49" s="256"/>
      <c r="H49" s="258"/>
      <c r="I49" s="277"/>
      <c r="J49" s="277"/>
      <c r="K49" s="277"/>
      <c r="L49" s="277"/>
      <c r="M49" s="277"/>
    </row>
    <row r="50" spans="2:13" ht="15.5" x14ac:dyDescent="0.35">
      <c r="B50" s="17"/>
      <c r="C50" s="26" t="s">
        <v>7</v>
      </c>
      <c r="D50" s="25">
        <v>841122</v>
      </c>
      <c r="E50" s="24">
        <v>327102.80090000003</v>
      </c>
      <c r="F50" s="23">
        <v>1168224.8009000001</v>
      </c>
      <c r="G50" s="256"/>
      <c r="H50" s="259"/>
      <c r="I50" s="31">
        <v>719019.29077017296</v>
      </c>
      <c r="J50" s="30">
        <v>284010.03999999998</v>
      </c>
      <c r="K50" s="29">
        <v>0.625</v>
      </c>
      <c r="L50" s="28">
        <v>932454.35277017299</v>
      </c>
      <c r="M50" s="27"/>
    </row>
    <row r="51" spans="2:13" ht="15.5" x14ac:dyDescent="0.35">
      <c r="C51" s="26" t="s">
        <v>6</v>
      </c>
      <c r="D51" s="25">
        <v>58878.540000000008</v>
      </c>
      <c r="E51" s="24">
        <v>22897.196063000003</v>
      </c>
      <c r="F51" s="23">
        <v>81775.736063000018</v>
      </c>
      <c r="G51" s="256"/>
      <c r="H51" s="259"/>
      <c r="I51" s="22">
        <v>50331.350353912108</v>
      </c>
      <c r="J51" s="21">
        <v>19880.702799999999</v>
      </c>
      <c r="K51" s="20"/>
      <c r="L51" s="19">
        <v>65271.804693912112</v>
      </c>
      <c r="M51" s="18"/>
    </row>
    <row r="52" spans="2:13" ht="16" thickBot="1" x14ac:dyDescent="0.4">
      <c r="B52" s="17"/>
      <c r="C52" s="16" t="s">
        <v>3</v>
      </c>
      <c r="D52" s="15">
        <v>900000.54</v>
      </c>
      <c r="E52" s="15">
        <v>349999.99696300004</v>
      </c>
      <c r="F52" s="14">
        <v>1250000.5369630002</v>
      </c>
      <c r="G52" s="260"/>
      <c r="H52" s="259"/>
      <c r="I52" s="13">
        <v>769350.64112408506</v>
      </c>
      <c r="J52" s="12">
        <v>303890.74280000001</v>
      </c>
      <c r="K52" s="12">
        <v>670775.8649525533</v>
      </c>
      <c r="L52" s="11">
        <v>1073241.3839240852</v>
      </c>
      <c r="M52" s="10"/>
    </row>
    <row r="53" spans="2:13" ht="15.5" x14ac:dyDescent="0.35">
      <c r="B53" s="270"/>
      <c r="C53" s="9"/>
      <c r="D53" s="8"/>
      <c r="E53" s="8"/>
      <c r="F53" s="8"/>
      <c r="G53" s="261"/>
      <c r="L53" s="266">
        <v>0.86</v>
      </c>
    </row>
    <row r="54" spans="2:13" x14ac:dyDescent="0.35">
      <c r="B54" s="270"/>
    </row>
    <row r="55" spans="2:13" x14ac:dyDescent="0.35">
      <c r="B55" s="270"/>
    </row>
    <row r="56" spans="2:13" x14ac:dyDescent="0.35">
      <c r="B56" s="270"/>
    </row>
    <row r="57" spans="2:13" x14ac:dyDescent="0.35">
      <c r="B57" s="270"/>
    </row>
    <row r="58" spans="2:13" x14ac:dyDescent="0.35">
      <c r="B58" s="270"/>
    </row>
  </sheetData>
  <mergeCells count="15">
    <mergeCell ref="C19:M19"/>
    <mergeCell ref="B2:D2"/>
    <mergeCell ref="B6:J6"/>
    <mergeCell ref="B9:G9"/>
    <mergeCell ref="C14:M14"/>
    <mergeCell ref="C15:M15"/>
    <mergeCell ref="B5:C5"/>
    <mergeCell ref="B53:B58"/>
    <mergeCell ref="C24:M24"/>
    <mergeCell ref="C25:M25"/>
    <mergeCell ref="C28:M28"/>
    <mergeCell ref="I46:M49"/>
    <mergeCell ref="C47:F47"/>
    <mergeCell ref="C48:C49"/>
    <mergeCell ref="F48:F49"/>
  </mergeCells>
  <dataValidations count="4">
    <dataValidation allowBlank="1" showInputMessage="1" showErrorMessage="1" prompt="Insert *text* description of Outcome here" sqref="C14 C24" xr:uid="{00000000-0002-0000-0200-000000000000}"/>
    <dataValidation allowBlank="1" showInputMessage="1" showErrorMessage="1" prompt="Insert *text* description of Output here" sqref="C15 C19 C25 C28" xr:uid="{00000000-0002-0000-0200-000001000000}"/>
    <dataValidation allowBlank="1" showInputMessage="1" showErrorMessage="1" prompt="Insert *text* description of Activity here" sqref="C20 C26 C29" xr:uid="{00000000-0002-0000-0200-000002000000}"/>
    <dataValidation allowBlank="1" showInputMessage="1" showErrorMessage="1" prompt="Insert name of recipient agency here _x000a_" sqref="D13:F13 I13:K13" xr:uid="{00000000-0002-0000-0200-000003000000}"/>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R233"/>
  <sheetViews>
    <sheetView topLeftCell="A182" zoomScale="78" zoomScaleNormal="78" workbookViewId="0">
      <selection activeCell="M197" sqref="M197"/>
    </sheetView>
  </sheetViews>
  <sheetFormatPr baseColWidth="10" defaultColWidth="9.453125" defaultRowHeight="15.5" x14ac:dyDescent="0.35"/>
  <cols>
    <col min="1" max="1" width="4.453125" style="94" customWidth="1"/>
    <col min="2" max="2" width="3.453125" style="94" customWidth="1"/>
    <col min="3" max="3" width="39.54296875" style="94" customWidth="1"/>
    <col min="4" max="4" width="15.81640625" style="96" customWidth="1"/>
    <col min="5" max="6" width="13.54296875" style="96" customWidth="1"/>
    <col min="7" max="7" width="15.1796875" style="96" customWidth="1"/>
    <col min="8" max="8" width="13.453125" style="96" customWidth="1"/>
    <col min="9" max="9" width="16.54296875" style="96" customWidth="1"/>
    <col min="10" max="10" width="20.453125" style="96" hidden="1" customWidth="1"/>
    <col min="11" max="11" width="19.1796875" style="95" customWidth="1"/>
    <col min="12" max="12" width="18" style="95" customWidth="1"/>
    <col min="13" max="13" width="19" style="95" customWidth="1"/>
    <col min="14" max="14" width="19.453125" style="94" customWidth="1"/>
    <col min="15" max="15" width="19" style="94" customWidth="1"/>
    <col min="16" max="16" width="26" style="94" customWidth="1"/>
    <col min="17" max="17" width="21.453125" style="94" customWidth="1"/>
    <col min="18" max="18" width="7" style="94" customWidth="1"/>
    <col min="19" max="19" width="24.453125" style="94" customWidth="1"/>
    <col min="20" max="20" width="26.453125" style="94" customWidth="1"/>
    <col min="21" max="21" width="30.453125" style="94" customWidth="1"/>
    <col min="22" max="22" width="33" style="94" customWidth="1"/>
    <col min="23" max="24" width="22.54296875" style="94" customWidth="1"/>
    <col min="25" max="25" width="23.453125" style="94" customWidth="1"/>
    <col min="26" max="26" width="32.453125" style="94" customWidth="1"/>
    <col min="27" max="27" width="9.453125" style="94"/>
    <col min="28" max="28" width="17.54296875" style="94" customWidth="1"/>
    <col min="29" max="29" width="26.453125" style="94" customWidth="1"/>
    <col min="30" max="30" width="22.453125" style="94" customWidth="1"/>
    <col min="31" max="31" width="29.54296875" style="94" customWidth="1"/>
    <col min="32" max="32" width="23.453125" style="94" customWidth="1"/>
    <col min="33" max="33" width="18.453125" style="94" customWidth="1"/>
    <col min="34" max="34" width="17.453125" style="94" customWidth="1"/>
    <col min="35" max="35" width="25.453125" style="94" customWidth="1"/>
    <col min="36" max="16384" width="9.453125" style="94"/>
  </cols>
  <sheetData>
    <row r="1" spans="2:17" ht="16" thickBot="1" x14ac:dyDescent="0.4">
      <c r="C1" s="212"/>
      <c r="D1" s="316" t="s">
        <v>46</v>
      </c>
      <c r="E1" s="316"/>
      <c r="F1" s="316"/>
      <c r="G1" s="316" t="s">
        <v>45</v>
      </c>
      <c r="H1" s="316"/>
      <c r="I1" s="316"/>
      <c r="J1" s="213"/>
      <c r="K1" s="317" t="s">
        <v>110</v>
      </c>
      <c r="L1" s="317"/>
      <c r="M1" s="317"/>
      <c r="P1" s="207"/>
      <c r="Q1" s="206"/>
    </row>
    <row r="2" spans="2:17" ht="47" thickBot="1" x14ac:dyDescent="0.4">
      <c r="C2" s="212"/>
      <c r="D2" s="125" t="s">
        <v>109</v>
      </c>
      <c r="E2" s="123" t="s">
        <v>68</v>
      </c>
      <c r="F2" s="123" t="s">
        <v>65</v>
      </c>
      <c r="G2" s="123" t="s">
        <v>69</v>
      </c>
      <c r="H2" s="123" t="s">
        <v>68</v>
      </c>
      <c r="I2" s="123" t="s">
        <v>111</v>
      </c>
      <c r="J2" s="123" t="str">
        <f>'[1]1) Tableau budgétaire 1'!F5</f>
        <v>Organisation recipiendiaire 3 (budget en USD)</v>
      </c>
      <c r="K2" s="211" t="s">
        <v>3</v>
      </c>
      <c r="L2" s="123" t="s">
        <v>108</v>
      </c>
      <c r="M2" s="122" t="s">
        <v>111</v>
      </c>
      <c r="P2" s="207"/>
      <c r="Q2" s="206"/>
    </row>
    <row r="3" spans="2:17" x14ac:dyDescent="0.35">
      <c r="B3" s="300" t="s">
        <v>107</v>
      </c>
      <c r="C3" s="301"/>
      <c r="D3" s="199"/>
      <c r="E3" s="269"/>
      <c r="F3" s="200"/>
      <c r="G3" s="199"/>
      <c r="H3" s="269"/>
      <c r="I3" s="200"/>
      <c r="J3" s="210"/>
      <c r="K3" s="202"/>
      <c r="L3" s="198"/>
      <c r="M3" s="197"/>
      <c r="P3" s="207"/>
      <c r="Q3" s="206"/>
    </row>
    <row r="4" spans="2:17" x14ac:dyDescent="0.35">
      <c r="C4" s="183" t="s">
        <v>106</v>
      </c>
      <c r="D4" s="268"/>
      <c r="E4" s="267"/>
      <c r="F4" s="209"/>
      <c r="G4" s="268"/>
      <c r="H4" s="267"/>
      <c r="I4" s="209"/>
      <c r="J4" s="181"/>
      <c r="K4" s="208"/>
      <c r="L4" s="117"/>
      <c r="M4" s="153"/>
      <c r="P4" s="207"/>
      <c r="Q4" s="206"/>
    </row>
    <row r="5" spans="2:17" ht="16" thickBot="1" x14ac:dyDescent="0.4">
      <c r="C5" s="177" t="s">
        <v>105</v>
      </c>
      <c r="D5" s="196"/>
      <c r="E5" s="139"/>
      <c r="F5" s="195"/>
      <c r="G5" s="196"/>
      <c r="H5" s="139"/>
      <c r="I5" s="195"/>
      <c r="J5" s="174"/>
      <c r="K5" s="147"/>
      <c r="L5" s="110"/>
      <c r="M5" s="193"/>
      <c r="P5" s="207"/>
      <c r="Q5" s="206"/>
    </row>
    <row r="6" spans="2:17" x14ac:dyDescent="0.35">
      <c r="C6" s="170" t="s">
        <v>0</v>
      </c>
      <c r="D6" s="169"/>
      <c r="E6" s="133"/>
      <c r="F6" s="168"/>
      <c r="G6" s="167"/>
      <c r="H6" s="136"/>
      <c r="I6" s="166"/>
      <c r="J6" s="165"/>
      <c r="K6" s="205">
        <v>0</v>
      </c>
      <c r="L6" s="116"/>
      <c r="M6" s="163"/>
    </row>
    <row r="7" spans="2:17" x14ac:dyDescent="0.35">
      <c r="C7" s="158" t="s">
        <v>64</v>
      </c>
      <c r="D7" s="157"/>
      <c r="E7" s="131"/>
      <c r="F7" s="156"/>
      <c r="G7" s="157">
        <v>5000</v>
      </c>
      <c r="H7" s="131">
        <v>5000</v>
      </c>
      <c r="I7" s="238">
        <v>4897.1099999999997</v>
      </c>
      <c r="J7" s="160"/>
      <c r="K7" s="154">
        <v>5000</v>
      </c>
      <c r="L7" s="117">
        <v>5000</v>
      </c>
      <c r="M7" s="153">
        <v>4897.1099999999997</v>
      </c>
    </row>
    <row r="8" spans="2:17" ht="31" x14ac:dyDescent="0.35">
      <c r="C8" s="158" t="s">
        <v>63</v>
      </c>
      <c r="D8" s="157"/>
      <c r="E8" s="131"/>
      <c r="F8" s="156"/>
      <c r="G8" s="157">
        <v>12000</v>
      </c>
      <c r="H8" s="131">
        <v>12000</v>
      </c>
      <c r="I8" s="238">
        <v>11795.37</v>
      </c>
      <c r="J8" s="155"/>
      <c r="K8" s="154">
        <v>12000</v>
      </c>
      <c r="L8" s="117">
        <v>12000</v>
      </c>
      <c r="M8" s="153">
        <v>11795.37</v>
      </c>
    </row>
    <row r="9" spans="2:17" x14ac:dyDescent="0.35">
      <c r="C9" s="159" t="s">
        <v>1</v>
      </c>
      <c r="D9" s="157">
        <v>26460</v>
      </c>
      <c r="E9" s="131">
        <v>26460</v>
      </c>
      <c r="F9" s="156">
        <v>26180.904182839695</v>
      </c>
      <c r="G9" s="157">
        <v>28000</v>
      </c>
      <c r="H9" s="131">
        <v>28000</v>
      </c>
      <c r="I9" s="238">
        <v>27097.54</v>
      </c>
      <c r="J9" s="155"/>
      <c r="K9" s="154">
        <v>54460</v>
      </c>
      <c r="L9" s="117">
        <v>54460</v>
      </c>
      <c r="M9" s="153">
        <v>53278.444182839696</v>
      </c>
    </row>
    <row r="10" spans="2:17" x14ac:dyDescent="0.35">
      <c r="C10" s="158" t="s">
        <v>2</v>
      </c>
      <c r="D10" s="157">
        <v>123110</v>
      </c>
      <c r="E10" s="131">
        <v>123110</v>
      </c>
      <c r="F10" s="156">
        <v>121432.81464572935</v>
      </c>
      <c r="G10" s="157">
        <v>10000</v>
      </c>
      <c r="H10" s="131">
        <v>10000</v>
      </c>
      <c r="I10" s="238">
        <v>9921.1</v>
      </c>
      <c r="J10" s="155"/>
      <c r="K10" s="154">
        <v>133110</v>
      </c>
      <c r="L10" s="117">
        <v>133110</v>
      </c>
      <c r="M10" s="153">
        <v>131353.91464572935</v>
      </c>
    </row>
    <row r="11" spans="2:17" ht="31" x14ac:dyDescent="0.35">
      <c r="C11" s="158" t="s">
        <v>62</v>
      </c>
      <c r="D11" s="157"/>
      <c r="E11" s="131">
        <v>0</v>
      </c>
      <c r="F11" s="156"/>
      <c r="G11" s="157">
        <v>10000</v>
      </c>
      <c r="H11" s="131">
        <v>10000</v>
      </c>
      <c r="I11" s="238">
        <v>6311.55</v>
      </c>
      <c r="J11" s="155"/>
      <c r="K11" s="154">
        <v>10000</v>
      </c>
      <c r="L11" s="117">
        <v>10000</v>
      </c>
      <c r="M11" s="153">
        <v>6311.55</v>
      </c>
    </row>
    <row r="12" spans="2:17" ht="31" x14ac:dyDescent="0.35">
      <c r="C12" s="158" t="s">
        <v>61</v>
      </c>
      <c r="D12" s="157">
        <v>46589</v>
      </c>
      <c r="E12" s="131">
        <v>46589</v>
      </c>
      <c r="F12" s="156">
        <v>47200.65570817871</v>
      </c>
      <c r="G12" s="157"/>
      <c r="H12" s="131"/>
      <c r="I12" s="156"/>
      <c r="J12" s="155"/>
      <c r="K12" s="154">
        <v>46589</v>
      </c>
      <c r="L12" s="117">
        <v>46589</v>
      </c>
      <c r="M12" s="153">
        <v>47200.65570817871</v>
      </c>
    </row>
    <row r="13" spans="2:17" ht="16" thickBot="1" x14ac:dyDescent="0.4">
      <c r="C13" s="152" t="s">
        <v>4</v>
      </c>
      <c r="D13" s="150">
        <v>196159</v>
      </c>
      <c r="E13" s="149">
        <v>196159</v>
      </c>
      <c r="F13" s="151">
        <v>194814.37453674775</v>
      </c>
      <c r="G13" s="150">
        <v>65000</v>
      </c>
      <c r="H13" s="149">
        <v>65000</v>
      </c>
      <c r="I13" s="151">
        <v>60022.670000000006</v>
      </c>
      <c r="J13" s="148">
        <v>0</v>
      </c>
      <c r="K13" s="151">
        <v>261159</v>
      </c>
      <c r="L13" s="138">
        <v>261159</v>
      </c>
      <c r="M13" s="146">
        <v>254837.04453674774</v>
      </c>
    </row>
    <row r="14" spans="2:17" s="97" customFormat="1" ht="16" thickBot="1" x14ac:dyDescent="0.4">
      <c r="C14" s="143"/>
      <c r="D14" s="203"/>
      <c r="E14" s="203"/>
      <c r="F14" s="203"/>
      <c r="G14" s="203"/>
      <c r="H14" s="203"/>
      <c r="I14" s="204"/>
      <c r="J14" s="142"/>
      <c r="K14" s="203"/>
      <c r="L14" s="96"/>
      <c r="M14" s="96"/>
      <c r="O14" s="191"/>
    </row>
    <row r="15" spans="2:17" x14ac:dyDescent="0.35">
      <c r="C15" s="183" t="s">
        <v>104</v>
      </c>
      <c r="D15" s="202"/>
      <c r="E15" s="201"/>
      <c r="F15" s="200"/>
      <c r="G15" s="202"/>
      <c r="H15" s="201"/>
      <c r="I15" s="200"/>
      <c r="J15" s="181"/>
      <c r="K15" s="199"/>
      <c r="L15" s="198"/>
      <c r="M15" s="197"/>
      <c r="O15" s="127"/>
    </row>
    <row r="16" spans="2:17" ht="16" thickBot="1" x14ac:dyDescent="0.4">
      <c r="C16" s="177" t="s">
        <v>103</v>
      </c>
      <c r="D16" s="196"/>
      <c r="E16" s="139"/>
      <c r="F16" s="195"/>
      <c r="G16" s="196"/>
      <c r="H16" s="139"/>
      <c r="I16" s="195"/>
      <c r="J16" s="174"/>
      <c r="K16" s="194"/>
      <c r="L16" s="110"/>
      <c r="M16" s="193"/>
      <c r="O16" s="192"/>
    </row>
    <row r="17" spans="3:15" x14ac:dyDescent="0.35">
      <c r="C17" s="170" t="s">
        <v>0</v>
      </c>
      <c r="D17" s="169"/>
      <c r="E17" s="133"/>
      <c r="F17" s="168"/>
      <c r="G17" s="167"/>
      <c r="H17" s="136"/>
      <c r="I17" s="166"/>
      <c r="J17" s="165"/>
      <c r="K17" s="164">
        <v>0</v>
      </c>
      <c r="L17" s="116"/>
      <c r="M17" s="163"/>
    </row>
    <row r="18" spans="3:15" x14ac:dyDescent="0.35">
      <c r="C18" s="158" t="s">
        <v>64</v>
      </c>
      <c r="D18" s="157"/>
      <c r="E18" s="131"/>
      <c r="F18" s="156"/>
      <c r="G18" s="162">
        <v>5000</v>
      </c>
      <c r="H18" s="135">
        <v>5000</v>
      </c>
      <c r="I18" s="239">
        <v>4273.13</v>
      </c>
      <c r="J18" s="160"/>
      <c r="K18" s="154">
        <v>5000</v>
      </c>
      <c r="L18" s="117">
        <v>5000</v>
      </c>
      <c r="M18" s="153">
        <v>4273.13</v>
      </c>
    </row>
    <row r="19" spans="3:15" ht="31" x14ac:dyDescent="0.35">
      <c r="C19" s="158" t="s">
        <v>63</v>
      </c>
      <c r="D19" s="157"/>
      <c r="E19" s="131"/>
      <c r="F19" s="156"/>
      <c r="G19" s="157">
        <v>30000</v>
      </c>
      <c r="H19" s="135">
        <v>30000</v>
      </c>
      <c r="I19" s="238">
        <v>24166.16</v>
      </c>
      <c r="J19" s="155"/>
      <c r="K19" s="154">
        <v>30000</v>
      </c>
      <c r="L19" s="117">
        <v>30000</v>
      </c>
      <c r="M19" s="153">
        <v>24166.16</v>
      </c>
      <c r="O19" s="127"/>
    </row>
    <row r="20" spans="3:15" x14ac:dyDescent="0.35">
      <c r="C20" s="159" t="s">
        <v>1</v>
      </c>
      <c r="D20" s="157">
        <v>2000</v>
      </c>
      <c r="E20" s="131">
        <v>2000</v>
      </c>
      <c r="F20" s="215">
        <v>1495.4938035225164</v>
      </c>
      <c r="G20" s="157">
        <v>56000</v>
      </c>
      <c r="H20" s="135">
        <v>56000</v>
      </c>
      <c r="I20" s="238">
        <v>53073.81</v>
      </c>
      <c r="J20" s="155"/>
      <c r="K20" s="154">
        <v>58000</v>
      </c>
      <c r="L20" s="117">
        <v>58000</v>
      </c>
      <c r="M20" s="153">
        <v>54569.303803522511</v>
      </c>
      <c r="O20" s="127"/>
    </row>
    <row r="21" spans="3:15" x14ac:dyDescent="0.35">
      <c r="C21" s="158" t="s">
        <v>2</v>
      </c>
      <c r="D21" s="157">
        <v>17484</v>
      </c>
      <c r="E21" s="131">
        <v>17484</v>
      </c>
      <c r="F21" s="215">
        <v>17458.64</v>
      </c>
      <c r="G21" s="157">
        <v>10000</v>
      </c>
      <c r="H21" s="135">
        <v>10000</v>
      </c>
      <c r="I21" s="238">
        <v>9319.39</v>
      </c>
      <c r="J21" s="155"/>
      <c r="K21" s="154">
        <v>27484</v>
      </c>
      <c r="L21" s="117">
        <v>27484</v>
      </c>
      <c r="M21" s="153">
        <v>26778.03</v>
      </c>
    </row>
    <row r="22" spans="3:15" ht="31" x14ac:dyDescent="0.35">
      <c r="C22" s="158" t="s">
        <v>62</v>
      </c>
      <c r="D22" s="157">
        <v>37757</v>
      </c>
      <c r="E22" s="131">
        <v>37757</v>
      </c>
      <c r="F22" s="156">
        <v>0</v>
      </c>
      <c r="G22" s="157"/>
      <c r="H22" s="131"/>
      <c r="I22" s="156"/>
      <c r="J22" s="155"/>
      <c r="K22" s="154">
        <v>37757</v>
      </c>
      <c r="L22" s="117">
        <v>37757</v>
      </c>
      <c r="M22" s="153">
        <v>0</v>
      </c>
      <c r="N22" s="127"/>
    </row>
    <row r="23" spans="3:15" ht="31" x14ac:dyDescent="0.35">
      <c r="C23" s="158" t="s">
        <v>61</v>
      </c>
      <c r="D23" s="157"/>
      <c r="E23" s="131">
        <v>0</v>
      </c>
      <c r="F23" s="156"/>
      <c r="G23" s="157"/>
      <c r="H23" s="131"/>
      <c r="I23" s="156"/>
      <c r="J23" s="155"/>
      <c r="K23" s="154">
        <v>0</v>
      </c>
      <c r="L23" s="117">
        <v>0</v>
      </c>
      <c r="M23" s="153">
        <v>0</v>
      </c>
    </row>
    <row r="24" spans="3:15" ht="16" thickBot="1" x14ac:dyDescent="0.4">
      <c r="C24" s="152" t="s">
        <v>4</v>
      </c>
      <c r="D24" s="150">
        <v>57241</v>
      </c>
      <c r="E24" s="149">
        <v>57241</v>
      </c>
      <c r="F24" s="151">
        <v>18954.133803522516</v>
      </c>
      <c r="G24" s="150">
        <v>101000</v>
      </c>
      <c r="H24" s="149">
        <v>101000</v>
      </c>
      <c r="I24" s="146">
        <v>90832.49</v>
      </c>
      <c r="J24" s="148">
        <v>0</v>
      </c>
      <c r="K24" s="147">
        <v>158241</v>
      </c>
      <c r="L24" s="138">
        <v>158241</v>
      </c>
      <c r="M24" s="146">
        <v>109786.62380352251</v>
      </c>
      <c r="N24" s="127"/>
    </row>
    <row r="25" spans="3:15" s="97" customFormat="1" x14ac:dyDescent="0.35">
      <c r="C25" s="143"/>
      <c r="D25" s="145"/>
      <c r="E25" s="145"/>
      <c r="F25" s="145"/>
      <c r="G25" s="145"/>
      <c r="H25" s="145"/>
      <c r="I25" s="145"/>
      <c r="J25" s="142"/>
      <c r="K25" s="144"/>
      <c r="L25" s="96"/>
      <c r="M25" s="96"/>
      <c r="O25" s="191"/>
    </row>
    <row r="26" spans="3:15" hidden="1" x14ac:dyDescent="0.35">
      <c r="C26" s="300" t="s">
        <v>102</v>
      </c>
      <c r="D26" s="301"/>
      <c r="E26" s="301"/>
      <c r="F26" s="301"/>
      <c r="G26" s="301"/>
      <c r="H26" s="301"/>
      <c r="I26" s="301"/>
      <c r="J26" s="301"/>
      <c r="K26" s="302"/>
      <c r="L26" s="117"/>
      <c r="M26" s="117"/>
    </row>
    <row r="27" spans="3:15" ht="16" hidden="1" thickBot="1" x14ac:dyDescent="0.4">
      <c r="C27" s="140" t="s">
        <v>101</v>
      </c>
      <c r="D27" s="139">
        <f>'[1]1) Tableau budgétaire 1'!D36</f>
        <v>0</v>
      </c>
      <c r="E27" s="139"/>
      <c r="F27" s="139"/>
      <c r="G27" s="139">
        <f>'[1]1) Tableau budgétaire 1'!E36</f>
        <v>0</v>
      </c>
      <c r="H27" s="139"/>
      <c r="I27" s="139"/>
      <c r="J27" s="139">
        <f>'[1]1) Tableau budgétaire 1'!F36</f>
        <v>0</v>
      </c>
      <c r="K27" s="138">
        <f t="shared" ref="K27:K35" si="0">SUM(D27:J27)</f>
        <v>0</v>
      </c>
      <c r="L27" s="110"/>
      <c r="M27" s="110"/>
      <c r="N27" s="127"/>
    </row>
    <row r="28" spans="3:15" hidden="1" x14ac:dyDescent="0.35">
      <c r="C28" s="137" t="s">
        <v>0</v>
      </c>
      <c r="D28" s="133"/>
      <c r="E28" s="133"/>
      <c r="F28" s="133"/>
      <c r="G28" s="136"/>
      <c r="H28" s="136"/>
      <c r="I28" s="136"/>
      <c r="J28" s="136"/>
      <c r="K28" s="128">
        <f t="shared" si="0"/>
        <v>0</v>
      </c>
      <c r="L28" s="116"/>
      <c r="M28" s="116"/>
    </row>
    <row r="29" spans="3:15" s="97" customFormat="1" hidden="1" x14ac:dyDescent="0.35">
      <c r="C29" s="132" t="s">
        <v>64</v>
      </c>
      <c r="D29" s="131"/>
      <c r="E29" s="131"/>
      <c r="F29" s="131"/>
      <c r="G29" s="135"/>
      <c r="H29" s="135"/>
      <c r="I29" s="135"/>
      <c r="J29" s="135"/>
      <c r="K29" s="114">
        <f t="shared" si="0"/>
        <v>0</v>
      </c>
      <c r="L29" s="117"/>
      <c r="M29" s="117"/>
    </row>
    <row r="30" spans="3:15" s="97" customFormat="1" ht="31" hidden="1" x14ac:dyDescent="0.35">
      <c r="C30" s="132" t="s">
        <v>63</v>
      </c>
      <c r="D30" s="131"/>
      <c r="E30" s="131"/>
      <c r="F30" s="131"/>
      <c r="G30" s="131"/>
      <c r="H30" s="131"/>
      <c r="I30" s="131"/>
      <c r="J30" s="131"/>
      <c r="K30" s="114">
        <f t="shared" si="0"/>
        <v>0</v>
      </c>
      <c r="L30" s="117"/>
      <c r="M30" s="117"/>
    </row>
    <row r="31" spans="3:15" s="97" customFormat="1" hidden="1" x14ac:dyDescent="0.35">
      <c r="C31" s="134" t="s">
        <v>1</v>
      </c>
      <c r="D31" s="131">
        <v>0</v>
      </c>
      <c r="E31" s="131"/>
      <c r="F31" s="131"/>
      <c r="G31" s="131"/>
      <c r="H31" s="131"/>
      <c r="I31" s="131"/>
      <c r="J31" s="131"/>
      <c r="K31" s="114">
        <f t="shared" si="0"/>
        <v>0</v>
      </c>
      <c r="L31" s="117"/>
      <c r="M31" s="117"/>
    </row>
    <row r="32" spans="3:15" hidden="1" x14ac:dyDescent="0.35">
      <c r="C32" s="132" t="s">
        <v>2</v>
      </c>
      <c r="D32" s="131">
        <v>0</v>
      </c>
      <c r="E32" s="131"/>
      <c r="F32" s="131"/>
      <c r="G32" s="131"/>
      <c r="H32" s="131"/>
      <c r="I32" s="131"/>
      <c r="J32" s="131"/>
      <c r="K32" s="114">
        <f t="shared" si="0"/>
        <v>0</v>
      </c>
      <c r="L32" s="117"/>
      <c r="M32" s="117"/>
    </row>
    <row r="33" spans="2:13" ht="31" hidden="1" x14ac:dyDescent="0.35">
      <c r="C33" s="132" t="s">
        <v>62</v>
      </c>
      <c r="D33" s="131"/>
      <c r="E33" s="131"/>
      <c r="F33" s="131"/>
      <c r="G33" s="131"/>
      <c r="H33" s="131"/>
      <c r="I33" s="131"/>
      <c r="J33" s="131"/>
      <c r="K33" s="114">
        <f t="shared" si="0"/>
        <v>0</v>
      </c>
      <c r="L33" s="117"/>
      <c r="M33" s="117"/>
    </row>
    <row r="34" spans="2:13" ht="31" hidden="1" x14ac:dyDescent="0.35">
      <c r="C34" s="132" t="s">
        <v>61</v>
      </c>
      <c r="D34" s="131"/>
      <c r="E34" s="131"/>
      <c r="F34" s="131"/>
      <c r="G34" s="131"/>
      <c r="H34" s="131"/>
      <c r="I34" s="131"/>
      <c r="J34" s="131"/>
      <c r="K34" s="114">
        <f t="shared" si="0"/>
        <v>0</v>
      </c>
      <c r="L34" s="117"/>
      <c r="M34" s="117"/>
    </row>
    <row r="35" spans="2:13" hidden="1" x14ac:dyDescent="0.35">
      <c r="C35" s="190" t="s">
        <v>4</v>
      </c>
      <c r="D35" s="189">
        <f>SUM(D28:D34)</f>
        <v>0</v>
      </c>
      <c r="E35" s="189"/>
      <c r="F35" s="189"/>
      <c r="G35" s="189">
        <f>SUM(G28:G34)</f>
        <v>0</v>
      </c>
      <c r="H35" s="189"/>
      <c r="I35" s="189"/>
      <c r="J35" s="189">
        <f>SUM(J28:J34)</f>
        <v>0</v>
      </c>
      <c r="K35" s="188">
        <f t="shared" si="0"/>
        <v>0</v>
      </c>
      <c r="L35" s="117"/>
      <c r="M35" s="117"/>
    </row>
    <row r="36" spans="2:13" hidden="1" x14ac:dyDescent="0.35">
      <c r="C36" s="187"/>
      <c r="D36" s="186"/>
      <c r="E36" s="186"/>
      <c r="F36" s="186"/>
      <c r="G36" s="186"/>
      <c r="H36" s="186"/>
      <c r="I36" s="186"/>
      <c r="J36" s="186"/>
      <c r="K36" s="185"/>
    </row>
    <row r="37" spans="2:13" s="97" customFormat="1" hidden="1" x14ac:dyDescent="0.35">
      <c r="C37" s="313" t="s">
        <v>100</v>
      </c>
      <c r="D37" s="314"/>
      <c r="E37" s="314"/>
      <c r="F37" s="314"/>
      <c r="G37" s="314"/>
      <c r="H37" s="314"/>
      <c r="I37" s="314"/>
      <c r="J37" s="314"/>
      <c r="K37" s="315"/>
      <c r="L37" s="117"/>
      <c r="M37" s="117"/>
    </row>
    <row r="38" spans="2:13" ht="16" hidden="1" thickBot="1" x14ac:dyDescent="0.4">
      <c r="C38" s="140" t="s">
        <v>99</v>
      </c>
      <c r="D38" s="139">
        <f>'[1]1) Tableau budgétaire 1'!D46</f>
        <v>0</v>
      </c>
      <c r="E38" s="139"/>
      <c r="F38" s="139"/>
      <c r="G38" s="139">
        <f>'[1]1) Tableau budgétaire 1'!E46</f>
        <v>0</v>
      </c>
      <c r="H38" s="139"/>
      <c r="I38" s="139"/>
      <c r="J38" s="139">
        <f>'[1]1) Tableau budgétaire 1'!F46</f>
        <v>0</v>
      </c>
      <c r="K38" s="138">
        <f t="shared" ref="K38:K46" si="1">SUM(D38:J38)</f>
        <v>0</v>
      </c>
      <c r="L38" s="110"/>
      <c r="M38" s="110"/>
    </row>
    <row r="39" spans="2:13" hidden="1" x14ac:dyDescent="0.35">
      <c r="C39" s="137" t="s">
        <v>0</v>
      </c>
      <c r="D39" s="133"/>
      <c r="E39" s="133"/>
      <c r="F39" s="133"/>
      <c r="G39" s="136"/>
      <c r="H39" s="136"/>
      <c r="I39" s="136"/>
      <c r="J39" s="136"/>
      <c r="K39" s="128">
        <f t="shared" si="1"/>
        <v>0</v>
      </c>
      <c r="L39" s="116"/>
      <c r="M39" s="116"/>
    </row>
    <row r="40" spans="2:13" hidden="1" x14ac:dyDescent="0.35">
      <c r="C40" s="132" t="s">
        <v>64</v>
      </c>
      <c r="D40" s="131"/>
      <c r="E40" s="131"/>
      <c r="F40" s="131"/>
      <c r="G40" s="135"/>
      <c r="H40" s="135"/>
      <c r="I40" s="135"/>
      <c r="J40" s="135"/>
      <c r="K40" s="114">
        <f t="shared" si="1"/>
        <v>0</v>
      </c>
      <c r="L40" s="117"/>
      <c r="M40" s="117"/>
    </row>
    <row r="41" spans="2:13" ht="31" hidden="1" x14ac:dyDescent="0.35">
      <c r="C41" s="132" t="s">
        <v>63</v>
      </c>
      <c r="D41" s="131"/>
      <c r="E41" s="131"/>
      <c r="F41" s="131"/>
      <c r="G41" s="131"/>
      <c r="H41" s="131"/>
      <c r="I41" s="131"/>
      <c r="J41" s="131"/>
      <c r="K41" s="114">
        <f t="shared" si="1"/>
        <v>0</v>
      </c>
      <c r="L41" s="117"/>
      <c r="M41" s="117"/>
    </row>
    <row r="42" spans="2:13" s="97" customFormat="1" hidden="1" x14ac:dyDescent="0.35">
      <c r="C42" s="134" t="s">
        <v>1</v>
      </c>
      <c r="D42" s="131"/>
      <c r="E42" s="131"/>
      <c r="F42" s="131"/>
      <c r="G42" s="131"/>
      <c r="H42" s="131"/>
      <c r="I42" s="131"/>
      <c r="J42" s="131"/>
      <c r="K42" s="114">
        <f t="shared" si="1"/>
        <v>0</v>
      </c>
      <c r="L42" s="117"/>
      <c r="M42" s="117"/>
    </row>
    <row r="43" spans="2:13" hidden="1" x14ac:dyDescent="0.35">
      <c r="C43" s="132" t="s">
        <v>2</v>
      </c>
      <c r="D43" s="131"/>
      <c r="E43" s="131"/>
      <c r="F43" s="131"/>
      <c r="G43" s="131"/>
      <c r="H43" s="131"/>
      <c r="I43" s="131"/>
      <c r="J43" s="131"/>
      <c r="K43" s="114">
        <f t="shared" si="1"/>
        <v>0</v>
      </c>
      <c r="L43" s="117"/>
      <c r="M43" s="117"/>
    </row>
    <row r="44" spans="2:13" ht="31" hidden="1" x14ac:dyDescent="0.35">
      <c r="C44" s="132" t="s">
        <v>62</v>
      </c>
      <c r="D44" s="131"/>
      <c r="E44" s="131"/>
      <c r="F44" s="131"/>
      <c r="G44" s="131"/>
      <c r="H44" s="131"/>
      <c r="I44" s="131"/>
      <c r="J44" s="131"/>
      <c r="K44" s="114">
        <f t="shared" si="1"/>
        <v>0</v>
      </c>
      <c r="L44" s="117"/>
      <c r="M44" s="117"/>
    </row>
    <row r="45" spans="2:13" ht="31" hidden="1" x14ac:dyDescent="0.35">
      <c r="C45" s="132" t="s">
        <v>61</v>
      </c>
      <c r="D45" s="131"/>
      <c r="E45" s="131"/>
      <c r="F45" s="131"/>
      <c r="G45" s="131"/>
      <c r="H45" s="131"/>
      <c r="I45" s="131"/>
      <c r="J45" s="131"/>
      <c r="K45" s="114">
        <f t="shared" si="1"/>
        <v>0</v>
      </c>
      <c r="L45" s="117"/>
      <c r="M45" s="117"/>
    </row>
    <row r="46" spans="2:13" hidden="1" x14ac:dyDescent="0.35">
      <c r="C46" s="130" t="s">
        <v>4</v>
      </c>
      <c r="D46" s="129">
        <f>SUM(D39:D45)</f>
        <v>0</v>
      </c>
      <c r="E46" s="129"/>
      <c r="F46" s="129"/>
      <c r="G46" s="129">
        <f>SUM(G39:G45)</f>
        <v>0</v>
      </c>
      <c r="H46" s="129"/>
      <c r="I46" s="129"/>
      <c r="J46" s="129">
        <f>SUM(J39:J45)</f>
        <v>0</v>
      </c>
      <c r="K46" s="114">
        <f t="shared" si="1"/>
        <v>0</v>
      </c>
      <c r="L46" s="117"/>
      <c r="M46" s="117"/>
    </row>
    <row r="47" spans="2:13" s="97" customFormat="1" x14ac:dyDescent="0.35">
      <c r="C47" s="184"/>
      <c r="D47" s="142"/>
      <c r="E47" s="142"/>
      <c r="F47" s="142"/>
      <c r="G47" s="142"/>
      <c r="H47" s="142"/>
      <c r="I47" s="142"/>
      <c r="J47" s="142"/>
      <c r="K47" s="141"/>
      <c r="L47" s="96"/>
      <c r="M47" s="96"/>
    </row>
    <row r="48" spans="2:13" x14ac:dyDescent="0.35">
      <c r="B48" s="300" t="s">
        <v>98</v>
      </c>
      <c r="C48" s="301"/>
      <c r="D48" s="301"/>
      <c r="E48" s="301"/>
      <c r="F48" s="301"/>
      <c r="G48" s="301"/>
      <c r="H48" s="301"/>
      <c r="I48" s="301"/>
      <c r="J48" s="301"/>
      <c r="K48" s="302"/>
      <c r="L48" s="117"/>
      <c r="M48" s="117"/>
    </row>
    <row r="49" spans="2:14" ht="16" thickBot="1" x14ac:dyDescent="0.4">
      <c r="C49" s="183" t="s">
        <v>28</v>
      </c>
      <c r="D49" s="182"/>
      <c r="E49" s="182"/>
      <c r="F49" s="182"/>
      <c r="G49" s="182"/>
      <c r="H49" s="182"/>
      <c r="I49" s="182"/>
      <c r="J49" s="181"/>
      <c r="K49" s="180"/>
      <c r="L49" s="178"/>
      <c r="M49" s="178"/>
    </row>
    <row r="50" spans="2:14" ht="16" thickBot="1" x14ac:dyDescent="0.4">
      <c r="C50" s="177" t="s">
        <v>97</v>
      </c>
      <c r="D50" s="176"/>
      <c r="E50" s="124"/>
      <c r="F50" s="175"/>
      <c r="G50" s="176"/>
      <c r="H50" s="124"/>
      <c r="I50" s="175"/>
      <c r="J50" s="174"/>
      <c r="K50" s="173"/>
      <c r="L50" s="172"/>
      <c r="M50" s="171"/>
    </row>
    <row r="51" spans="2:14" x14ac:dyDescent="0.35">
      <c r="C51" s="170" t="s">
        <v>0</v>
      </c>
      <c r="D51" s="169"/>
      <c r="E51" s="133"/>
      <c r="F51" s="168"/>
      <c r="G51" s="167"/>
      <c r="H51" s="136"/>
      <c r="I51" s="166"/>
      <c r="J51" s="165"/>
      <c r="K51" s="164">
        <v>0</v>
      </c>
      <c r="L51" s="116"/>
      <c r="M51" s="163"/>
    </row>
    <row r="52" spans="2:14" x14ac:dyDescent="0.35">
      <c r="C52" s="158" t="s">
        <v>64</v>
      </c>
      <c r="D52" s="157"/>
      <c r="E52" s="131"/>
      <c r="F52" s="156"/>
      <c r="G52" s="162"/>
      <c r="H52" s="135"/>
      <c r="I52" s="161"/>
      <c r="J52" s="160"/>
      <c r="K52" s="179">
        <v>0</v>
      </c>
      <c r="L52" s="117"/>
      <c r="M52" s="153"/>
    </row>
    <row r="53" spans="2:14" ht="31" x14ac:dyDescent="0.35">
      <c r="C53" s="158" t="s">
        <v>63</v>
      </c>
      <c r="D53" s="157">
        <v>26316</v>
      </c>
      <c r="E53" s="131">
        <v>26316</v>
      </c>
      <c r="F53" s="156">
        <v>26000</v>
      </c>
      <c r="G53" s="157"/>
      <c r="H53" s="131"/>
      <c r="I53" s="156"/>
      <c r="J53" s="155"/>
      <c r="K53" s="154">
        <v>26316</v>
      </c>
      <c r="L53" s="117">
        <v>26316</v>
      </c>
      <c r="M53" s="153">
        <v>26000</v>
      </c>
    </row>
    <row r="54" spans="2:14" x14ac:dyDescent="0.35">
      <c r="C54" s="159" t="s">
        <v>1</v>
      </c>
      <c r="D54" s="157">
        <v>9789</v>
      </c>
      <c r="E54" s="131">
        <v>9789</v>
      </c>
      <c r="F54" s="215">
        <v>7532.5787752471306</v>
      </c>
      <c r="G54" s="157"/>
      <c r="H54" s="131"/>
      <c r="I54" s="156"/>
      <c r="J54" s="155"/>
      <c r="K54" s="154">
        <v>9789</v>
      </c>
      <c r="L54" s="117">
        <v>9789</v>
      </c>
      <c r="M54" s="153">
        <v>7532.5787752471306</v>
      </c>
    </row>
    <row r="55" spans="2:14" x14ac:dyDescent="0.35">
      <c r="C55" s="158" t="s">
        <v>2</v>
      </c>
      <c r="D55" s="157">
        <v>59005</v>
      </c>
      <c r="E55" s="131">
        <v>59005</v>
      </c>
      <c r="F55" s="215">
        <v>57841.123020408311</v>
      </c>
      <c r="G55" s="157"/>
      <c r="H55" s="131"/>
      <c r="I55" s="156"/>
      <c r="J55" s="155"/>
      <c r="K55" s="154">
        <v>59005</v>
      </c>
      <c r="L55" s="117">
        <v>59005</v>
      </c>
      <c r="M55" s="153">
        <v>57841.123020408311</v>
      </c>
    </row>
    <row r="56" spans="2:14" s="97" customFormat="1" ht="31" x14ac:dyDescent="0.35">
      <c r="B56" s="94"/>
      <c r="C56" s="158" t="s">
        <v>62</v>
      </c>
      <c r="D56" s="157">
        <v>108429</v>
      </c>
      <c r="E56" s="131">
        <v>108429</v>
      </c>
      <c r="F56" s="156">
        <v>108000</v>
      </c>
      <c r="G56" s="157"/>
      <c r="H56" s="131"/>
      <c r="I56" s="156"/>
      <c r="J56" s="155"/>
      <c r="K56" s="154">
        <v>108429</v>
      </c>
      <c r="L56" s="117">
        <v>108429</v>
      </c>
      <c r="M56" s="153">
        <v>108000</v>
      </c>
      <c r="N56" s="214"/>
    </row>
    <row r="57" spans="2:14" s="97" customFormat="1" ht="31" x14ac:dyDescent="0.35">
      <c r="B57" s="94"/>
      <c r="C57" s="158" t="s">
        <v>61</v>
      </c>
      <c r="D57" s="157">
        <v>48026</v>
      </c>
      <c r="E57" s="131">
        <v>48026</v>
      </c>
      <c r="F57" s="156">
        <v>42164.724796070273</v>
      </c>
      <c r="G57" s="157"/>
      <c r="H57" s="131"/>
      <c r="I57" s="156"/>
      <c r="J57" s="155"/>
      <c r="K57" s="154">
        <v>48026</v>
      </c>
      <c r="L57" s="117">
        <v>48026</v>
      </c>
      <c r="M57" s="153">
        <v>42164.724796070273</v>
      </c>
    </row>
    <row r="58" spans="2:14" ht="16" thickBot="1" x14ac:dyDescent="0.4">
      <c r="C58" s="152" t="s">
        <v>4</v>
      </c>
      <c r="D58" s="150">
        <v>251565</v>
      </c>
      <c r="E58" s="149">
        <v>251565</v>
      </c>
      <c r="F58" s="151">
        <v>241538.42659172573</v>
      </c>
      <c r="G58" s="150">
        <v>0</v>
      </c>
      <c r="H58" s="149"/>
      <c r="I58" s="151"/>
      <c r="J58" s="148">
        <v>0</v>
      </c>
      <c r="K58" s="147">
        <v>251565</v>
      </c>
      <c r="L58" s="138">
        <v>251565</v>
      </c>
      <c r="M58" s="146">
        <v>241538.42659172573</v>
      </c>
    </row>
    <row r="59" spans="2:14" s="97" customFormat="1" x14ac:dyDescent="0.35">
      <c r="C59" s="143"/>
      <c r="D59" s="145"/>
      <c r="E59" s="145"/>
      <c r="F59" s="145"/>
      <c r="G59" s="145"/>
      <c r="H59" s="145"/>
      <c r="I59" s="145"/>
      <c r="J59" s="142"/>
      <c r="K59" s="144"/>
      <c r="L59" s="96"/>
      <c r="M59" s="96"/>
    </row>
    <row r="60" spans="2:14" ht="16" thickBot="1" x14ac:dyDescent="0.4">
      <c r="B60" s="97"/>
      <c r="C60" s="300" t="s">
        <v>24</v>
      </c>
      <c r="D60" s="311"/>
      <c r="E60" s="311"/>
      <c r="F60" s="311"/>
      <c r="G60" s="311"/>
      <c r="H60" s="311"/>
      <c r="I60" s="311"/>
      <c r="J60" s="301"/>
      <c r="K60" s="312"/>
      <c r="L60" s="178"/>
      <c r="M60" s="178"/>
    </row>
    <row r="61" spans="2:14" ht="16" thickBot="1" x14ac:dyDescent="0.4">
      <c r="C61" s="177" t="s">
        <v>96</v>
      </c>
      <c r="D61" s="176"/>
      <c r="E61" s="124"/>
      <c r="F61" s="175"/>
      <c r="G61" s="176"/>
      <c r="H61" s="124"/>
      <c r="I61" s="175"/>
      <c r="J61" s="174"/>
      <c r="K61" s="173"/>
      <c r="L61" s="172"/>
      <c r="M61" s="171"/>
    </row>
    <row r="62" spans="2:14" x14ac:dyDescent="0.35">
      <c r="C62" s="170" t="s">
        <v>0</v>
      </c>
      <c r="D62" s="169"/>
      <c r="E62" s="133"/>
      <c r="F62" s="168"/>
      <c r="G62" s="167"/>
      <c r="H62" s="136"/>
      <c r="I62" s="166"/>
      <c r="J62" s="165"/>
      <c r="K62" s="164">
        <v>0</v>
      </c>
      <c r="L62" s="116"/>
      <c r="M62" s="163"/>
    </row>
    <row r="63" spans="2:14" x14ac:dyDescent="0.35">
      <c r="C63" s="158" t="s">
        <v>64</v>
      </c>
      <c r="D63" s="157"/>
      <c r="E63" s="131"/>
      <c r="F63" s="156"/>
      <c r="G63" s="162">
        <v>7000</v>
      </c>
      <c r="H63" s="135">
        <v>7000</v>
      </c>
      <c r="I63" s="239">
        <v>5696.95</v>
      </c>
      <c r="J63" s="160"/>
      <c r="K63" s="154">
        <v>7000</v>
      </c>
      <c r="L63" s="117">
        <v>7000</v>
      </c>
      <c r="M63" s="153">
        <v>5696.95</v>
      </c>
    </row>
    <row r="64" spans="2:14" ht="31" x14ac:dyDescent="0.35">
      <c r="C64" s="158" t="s">
        <v>63</v>
      </c>
      <c r="D64" s="157"/>
      <c r="E64" s="131"/>
      <c r="F64" s="156"/>
      <c r="G64" s="157">
        <v>25000</v>
      </c>
      <c r="H64" s="135">
        <v>25000</v>
      </c>
      <c r="I64" s="238">
        <v>16171.61</v>
      </c>
      <c r="J64" s="155"/>
      <c r="K64" s="154">
        <v>25000</v>
      </c>
      <c r="L64" s="117">
        <v>25000</v>
      </c>
      <c r="M64" s="153">
        <v>16171.61</v>
      </c>
    </row>
    <row r="65" spans="2:13" x14ac:dyDescent="0.35">
      <c r="C65" s="159" t="s">
        <v>1</v>
      </c>
      <c r="D65" s="157"/>
      <c r="E65" s="131"/>
      <c r="F65" s="156">
        <v>0</v>
      </c>
      <c r="G65" s="157">
        <v>48000</v>
      </c>
      <c r="H65" s="135">
        <v>48000</v>
      </c>
      <c r="I65" s="238">
        <v>29567.25</v>
      </c>
      <c r="J65" s="155"/>
      <c r="K65" s="154">
        <v>48000</v>
      </c>
      <c r="L65" s="117">
        <v>48000</v>
      </c>
      <c r="M65" s="153">
        <v>29567.25</v>
      </c>
    </row>
    <row r="66" spans="2:13" x14ac:dyDescent="0.35">
      <c r="C66" s="158" t="s">
        <v>2</v>
      </c>
      <c r="D66" s="157">
        <v>10917</v>
      </c>
      <c r="E66" s="131">
        <v>10917</v>
      </c>
      <c r="F66" s="156">
        <v>9829.2180374691143</v>
      </c>
      <c r="G66" s="157">
        <v>15000</v>
      </c>
      <c r="H66" s="135">
        <v>15000</v>
      </c>
      <c r="I66" s="238">
        <v>13097.83</v>
      </c>
      <c r="J66" s="155"/>
      <c r="K66" s="154">
        <v>25917</v>
      </c>
      <c r="L66" s="117">
        <v>25917</v>
      </c>
      <c r="M66" s="153">
        <v>22927.048037469114</v>
      </c>
    </row>
    <row r="67" spans="2:13" ht="31" x14ac:dyDescent="0.35">
      <c r="C67" s="158" t="s">
        <v>62</v>
      </c>
      <c r="D67" s="157"/>
      <c r="E67" s="131">
        <v>0</v>
      </c>
      <c r="F67" s="156"/>
      <c r="G67" s="157"/>
      <c r="H67" s="131"/>
      <c r="I67" s="156"/>
      <c r="J67" s="155"/>
      <c r="K67" s="154">
        <v>0</v>
      </c>
      <c r="L67" s="117">
        <v>0</v>
      </c>
      <c r="M67" s="153">
        <v>0</v>
      </c>
    </row>
    <row r="68" spans="2:13" ht="31" x14ac:dyDescent="0.35">
      <c r="C68" s="158" t="s">
        <v>61</v>
      </c>
      <c r="D68" s="157">
        <v>8820</v>
      </c>
      <c r="E68" s="131">
        <v>8820</v>
      </c>
      <c r="F68" s="216">
        <v>8719.1378007078201</v>
      </c>
      <c r="G68" s="157"/>
      <c r="H68" s="131"/>
      <c r="I68" s="156"/>
      <c r="J68" s="155"/>
      <c r="K68" s="154">
        <v>8820</v>
      </c>
      <c r="L68" s="117">
        <v>8820</v>
      </c>
      <c r="M68" s="153">
        <v>8719.1378007078201</v>
      </c>
    </row>
    <row r="69" spans="2:13" ht="16" thickBot="1" x14ac:dyDescent="0.4">
      <c r="C69" s="152" t="s">
        <v>4</v>
      </c>
      <c r="D69" s="150">
        <v>19737</v>
      </c>
      <c r="E69" s="149">
        <v>19737</v>
      </c>
      <c r="F69" s="151">
        <v>18548.355838176933</v>
      </c>
      <c r="G69" s="150">
        <v>95000</v>
      </c>
      <c r="H69" s="149">
        <v>95000</v>
      </c>
      <c r="I69" s="146">
        <v>64533.64</v>
      </c>
      <c r="J69" s="148">
        <v>0</v>
      </c>
      <c r="K69" s="147">
        <v>114737</v>
      </c>
      <c r="L69" s="138">
        <v>114737</v>
      </c>
      <c r="M69" s="146">
        <v>83081.995838176925</v>
      </c>
    </row>
    <row r="70" spans="2:13" s="97" customFormat="1" x14ac:dyDescent="0.35">
      <c r="C70" s="143"/>
      <c r="D70" s="145"/>
      <c r="E70" s="145"/>
      <c r="F70" s="145"/>
      <c r="G70" s="145"/>
      <c r="H70" s="145"/>
      <c r="I70" s="145"/>
      <c r="J70" s="142"/>
      <c r="K70" s="144"/>
      <c r="L70" s="96"/>
      <c r="M70" s="96"/>
    </row>
    <row r="71" spans="2:13" hidden="1" x14ac:dyDescent="0.35">
      <c r="C71" s="300" t="s">
        <v>95</v>
      </c>
      <c r="D71" s="301"/>
      <c r="E71" s="301"/>
      <c r="F71" s="301"/>
      <c r="G71" s="301"/>
      <c r="H71" s="301"/>
      <c r="I71" s="301"/>
      <c r="J71" s="301"/>
      <c r="K71" s="302"/>
      <c r="L71" s="117"/>
      <c r="M71" s="117"/>
    </row>
    <row r="72" spans="2:13" ht="16" hidden="1" thickBot="1" x14ac:dyDescent="0.4">
      <c r="B72" s="97"/>
      <c r="C72" s="140" t="s">
        <v>94</v>
      </c>
      <c r="D72" s="139">
        <f>'[1]1) Tableau budgétaire 1'!D78</f>
        <v>0</v>
      </c>
      <c r="E72" s="139"/>
      <c r="F72" s="139"/>
      <c r="G72" s="139">
        <f>'[1]1) Tableau budgétaire 1'!E78</f>
        <v>0</v>
      </c>
      <c r="H72" s="139"/>
      <c r="I72" s="139"/>
      <c r="J72" s="139">
        <f>'[1]1) Tableau budgétaire 1'!F78</f>
        <v>0</v>
      </c>
      <c r="K72" s="138">
        <f t="shared" ref="K72:K80" si="2">SUM(D72:J72)</f>
        <v>0</v>
      </c>
      <c r="L72" s="110"/>
      <c r="M72" s="110"/>
    </row>
    <row r="73" spans="2:13" hidden="1" x14ac:dyDescent="0.35">
      <c r="C73" s="137" t="s">
        <v>0</v>
      </c>
      <c r="D73" s="133"/>
      <c r="E73" s="133"/>
      <c r="F73" s="133"/>
      <c r="G73" s="136"/>
      <c r="H73" s="136"/>
      <c r="I73" s="136"/>
      <c r="J73" s="136"/>
      <c r="K73" s="128">
        <f t="shared" si="2"/>
        <v>0</v>
      </c>
      <c r="L73" s="116"/>
      <c r="M73" s="116"/>
    </row>
    <row r="74" spans="2:13" hidden="1" x14ac:dyDescent="0.35">
      <c r="C74" s="132" t="s">
        <v>64</v>
      </c>
      <c r="D74" s="131"/>
      <c r="E74" s="131"/>
      <c r="F74" s="131"/>
      <c r="G74" s="135"/>
      <c r="H74" s="135"/>
      <c r="I74" s="135"/>
      <c r="J74" s="135"/>
      <c r="K74" s="114">
        <f t="shared" si="2"/>
        <v>0</v>
      </c>
      <c r="L74" s="117"/>
      <c r="M74" s="117"/>
    </row>
    <row r="75" spans="2:13" s="97" customFormat="1" ht="31" hidden="1" x14ac:dyDescent="0.35">
      <c r="B75" s="94"/>
      <c r="C75" s="132" t="s">
        <v>63</v>
      </c>
      <c r="D75" s="131"/>
      <c r="E75" s="131"/>
      <c r="F75" s="131"/>
      <c r="G75" s="131"/>
      <c r="H75" s="131"/>
      <c r="I75" s="131"/>
      <c r="J75" s="131"/>
      <c r="K75" s="114">
        <f t="shared" si="2"/>
        <v>0</v>
      </c>
      <c r="L75" s="117"/>
      <c r="M75" s="117"/>
    </row>
    <row r="76" spans="2:13" hidden="1" x14ac:dyDescent="0.35">
      <c r="B76" s="97"/>
      <c r="C76" s="134" t="s">
        <v>1</v>
      </c>
      <c r="D76" s="131"/>
      <c r="E76" s="131"/>
      <c r="F76" s="131"/>
      <c r="G76" s="131"/>
      <c r="H76" s="131"/>
      <c r="I76" s="131"/>
      <c r="J76" s="131"/>
      <c r="K76" s="114">
        <f t="shared" si="2"/>
        <v>0</v>
      </c>
      <c r="L76" s="117"/>
      <c r="M76" s="117"/>
    </row>
    <row r="77" spans="2:13" hidden="1" x14ac:dyDescent="0.35">
      <c r="B77" s="97"/>
      <c r="C77" s="132" t="s">
        <v>2</v>
      </c>
      <c r="D77" s="131"/>
      <c r="E77" s="131"/>
      <c r="F77" s="131"/>
      <c r="G77" s="131"/>
      <c r="H77" s="131"/>
      <c r="I77" s="131"/>
      <c r="J77" s="131"/>
      <c r="K77" s="114">
        <f t="shared" si="2"/>
        <v>0</v>
      </c>
      <c r="L77" s="117"/>
      <c r="M77" s="117"/>
    </row>
    <row r="78" spans="2:13" ht="31" hidden="1" x14ac:dyDescent="0.35">
      <c r="B78" s="97"/>
      <c r="C78" s="132" t="s">
        <v>62</v>
      </c>
      <c r="D78" s="131"/>
      <c r="E78" s="131"/>
      <c r="F78" s="131"/>
      <c r="G78" s="131"/>
      <c r="H78" s="131"/>
      <c r="I78" s="131"/>
      <c r="J78" s="131"/>
      <c r="K78" s="114">
        <f t="shared" si="2"/>
        <v>0</v>
      </c>
      <c r="L78" s="117"/>
      <c r="M78" s="117"/>
    </row>
    <row r="79" spans="2:13" ht="31" hidden="1" x14ac:dyDescent="0.35">
      <c r="C79" s="132" t="s">
        <v>61</v>
      </c>
      <c r="D79" s="131"/>
      <c r="E79" s="131"/>
      <c r="F79" s="131"/>
      <c r="G79" s="131"/>
      <c r="H79" s="131"/>
      <c r="I79" s="131"/>
      <c r="J79" s="131"/>
      <c r="K79" s="114">
        <f t="shared" si="2"/>
        <v>0</v>
      </c>
      <c r="L79" s="117"/>
      <c r="M79" s="117"/>
    </row>
    <row r="80" spans="2:13" hidden="1" x14ac:dyDescent="0.35">
      <c r="C80" s="130" t="s">
        <v>4</v>
      </c>
      <c r="D80" s="129">
        <f>SUM(D73:D79)</f>
        <v>0</v>
      </c>
      <c r="E80" s="129"/>
      <c r="F80" s="129"/>
      <c r="G80" s="129">
        <f>SUM(G73:G79)</f>
        <v>0</v>
      </c>
      <c r="H80" s="129"/>
      <c r="I80" s="129"/>
      <c r="J80" s="129">
        <f>SUM(J73:J79)</f>
        <v>0</v>
      </c>
      <c r="K80" s="114">
        <f t="shared" si="2"/>
        <v>0</v>
      </c>
      <c r="L80" s="117"/>
      <c r="M80" s="117"/>
    </row>
    <row r="81" spans="2:13" s="97" customFormat="1" hidden="1" x14ac:dyDescent="0.35">
      <c r="C81" s="143"/>
      <c r="D81" s="142"/>
      <c r="E81" s="142"/>
      <c r="F81" s="142"/>
      <c r="G81" s="142"/>
      <c r="H81" s="142"/>
      <c r="I81" s="142"/>
      <c r="J81" s="142"/>
      <c r="K81" s="141"/>
      <c r="L81" s="96"/>
      <c r="M81" s="96"/>
    </row>
    <row r="82" spans="2:13" hidden="1" x14ac:dyDescent="0.35">
      <c r="C82" s="300" t="s">
        <v>93</v>
      </c>
      <c r="D82" s="301"/>
      <c r="E82" s="301"/>
      <c r="F82" s="301"/>
      <c r="G82" s="301"/>
      <c r="H82" s="301"/>
      <c r="I82" s="301"/>
      <c r="J82" s="301"/>
      <c r="K82" s="302"/>
      <c r="L82" s="117"/>
      <c r="M82" s="117"/>
    </row>
    <row r="83" spans="2:13" ht="16" hidden="1" thickBot="1" x14ac:dyDescent="0.4">
      <c r="C83" s="140" t="s">
        <v>92</v>
      </c>
      <c r="D83" s="139">
        <f>'[1]1) Tableau budgétaire 1'!D88</f>
        <v>0</v>
      </c>
      <c r="E83" s="139"/>
      <c r="F83" s="139"/>
      <c r="G83" s="139">
        <f>'[1]1) Tableau budgétaire 1'!E88</f>
        <v>0</v>
      </c>
      <c r="H83" s="139"/>
      <c r="I83" s="139"/>
      <c r="J83" s="139">
        <f>'[1]1) Tableau budgétaire 1'!F88</f>
        <v>0</v>
      </c>
      <c r="K83" s="138">
        <f t="shared" ref="K83:K91" si="3">SUM(D83:J83)</f>
        <v>0</v>
      </c>
      <c r="L83" s="110"/>
      <c r="M83" s="110"/>
    </row>
    <row r="84" spans="2:13" hidden="1" x14ac:dyDescent="0.35">
      <c r="C84" s="137" t="s">
        <v>0</v>
      </c>
      <c r="D84" s="133"/>
      <c r="E84" s="133"/>
      <c r="F84" s="133"/>
      <c r="G84" s="136"/>
      <c r="H84" s="136"/>
      <c r="I84" s="136"/>
      <c r="J84" s="136"/>
      <c r="K84" s="128">
        <f t="shared" si="3"/>
        <v>0</v>
      </c>
      <c r="L84" s="116"/>
      <c r="M84" s="116"/>
    </row>
    <row r="85" spans="2:13" hidden="1" x14ac:dyDescent="0.35">
      <c r="B85" s="97"/>
      <c r="C85" s="132" t="s">
        <v>64</v>
      </c>
      <c r="D85" s="131"/>
      <c r="E85" s="131"/>
      <c r="F85" s="131"/>
      <c r="G85" s="135"/>
      <c r="H85" s="135"/>
      <c r="I85" s="135"/>
      <c r="J85" s="135"/>
      <c r="K85" s="114">
        <f t="shared" si="3"/>
        <v>0</v>
      </c>
      <c r="L85" s="117"/>
      <c r="M85" s="117"/>
    </row>
    <row r="86" spans="2:13" ht="31" hidden="1" x14ac:dyDescent="0.35">
      <c r="C86" s="132" t="s">
        <v>63</v>
      </c>
      <c r="D86" s="131"/>
      <c r="E86" s="131"/>
      <c r="F86" s="131"/>
      <c r="G86" s="131"/>
      <c r="H86" s="131"/>
      <c r="I86" s="131"/>
      <c r="J86" s="131"/>
      <c r="K86" s="114">
        <f t="shared" si="3"/>
        <v>0</v>
      </c>
      <c r="L86" s="117"/>
      <c r="M86" s="117"/>
    </row>
    <row r="87" spans="2:13" hidden="1" x14ac:dyDescent="0.35">
      <c r="C87" s="134" t="s">
        <v>1</v>
      </c>
      <c r="D87" s="131"/>
      <c r="E87" s="131"/>
      <c r="F87" s="131"/>
      <c r="G87" s="131"/>
      <c r="H87" s="131"/>
      <c r="I87" s="131"/>
      <c r="J87" s="131"/>
      <c r="K87" s="114">
        <f t="shared" si="3"/>
        <v>0</v>
      </c>
      <c r="L87" s="117"/>
      <c r="M87" s="117"/>
    </row>
    <row r="88" spans="2:13" hidden="1" x14ac:dyDescent="0.35">
      <c r="C88" s="132" t="s">
        <v>2</v>
      </c>
      <c r="D88" s="131"/>
      <c r="E88" s="131"/>
      <c r="F88" s="131"/>
      <c r="G88" s="131"/>
      <c r="H88" s="131"/>
      <c r="I88" s="131"/>
      <c r="J88" s="131"/>
      <c r="K88" s="114">
        <f t="shared" si="3"/>
        <v>0</v>
      </c>
      <c r="L88" s="117"/>
      <c r="M88" s="117"/>
    </row>
    <row r="89" spans="2:13" ht="31" hidden="1" x14ac:dyDescent="0.35">
      <c r="C89" s="132" t="s">
        <v>62</v>
      </c>
      <c r="D89" s="131"/>
      <c r="E89" s="131"/>
      <c r="F89" s="131"/>
      <c r="G89" s="131"/>
      <c r="H89" s="131"/>
      <c r="I89" s="131"/>
      <c r="J89" s="131"/>
      <c r="K89" s="114">
        <f t="shared" si="3"/>
        <v>0</v>
      </c>
      <c r="L89" s="117"/>
      <c r="M89" s="117"/>
    </row>
    <row r="90" spans="2:13" ht="31" hidden="1" x14ac:dyDescent="0.35">
      <c r="B90" s="97"/>
      <c r="C90" s="132" t="s">
        <v>61</v>
      </c>
      <c r="D90" s="131"/>
      <c r="E90" s="131"/>
      <c r="F90" s="131"/>
      <c r="G90" s="131"/>
      <c r="H90" s="131"/>
      <c r="I90" s="131"/>
      <c r="J90" s="131"/>
      <c r="K90" s="114">
        <f t="shared" si="3"/>
        <v>0</v>
      </c>
      <c r="L90" s="117"/>
      <c r="M90" s="117"/>
    </row>
    <row r="91" spans="2:13" hidden="1" x14ac:dyDescent="0.35">
      <c r="C91" s="130" t="s">
        <v>4</v>
      </c>
      <c r="D91" s="129">
        <f>SUM(D84:D90)</f>
        <v>0</v>
      </c>
      <c r="E91" s="129"/>
      <c r="F91" s="129"/>
      <c r="G91" s="129">
        <f>SUM(G84:G90)</f>
        <v>0</v>
      </c>
      <c r="H91" s="129"/>
      <c r="I91" s="129"/>
      <c r="J91" s="129">
        <f>SUM(J84:J90)</f>
        <v>0</v>
      </c>
      <c r="K91" s="114">
        <f t="shared" si="3"/>
        <v>0</v>
      </c>
      <c r="L91" s="117"/>
      <c r="M91" s="117"/>
    </row>
    <row r="92" spans="2:13" hidden="1" x14ac:dyDescent="0.35">
      <c r="D92" s="95"/>
      <c r="E92" s="95"/>
      <c r="F92" s="95"/>
      <c r="G92" s="95"/>
      <c r="H92" s="95"/>
      <c r="I92" s="95"/>
      <c r="J92" s="95"/>
    </row>
    <row r="93" spans="2:13" hidden="1" x14ac:dyDescent="0.35">
      <c r="B93" s="300" t="s">
        <v>91</v>
      </c>
      <c r="C93" s="301"/>
      <c r="D93" s="301"/>
      <c r="E93" s="301"/>
      <c r="F93" s="301"/>
      <c r="G93" s="301"/>
      <c r="H93" s="301"/>
      <c r="I93" s="301"/>
      <c r="J93" s="301"/>
      <c r="K93" s="302"/>
      <c r="L93" s="117"/>
      <c r="M93" s="117"/>
    </row>
    <row r="94" spans="2:13" hidden="1" x14ac:dyDescent="0.35">
      <c r="C94" s="300" t="s">
        <v>90</v>
      </c>
      <c r="D94" s="301"/>
      <c r="E94" s="301"/>
      <c r="F94" s="301"/>
      <c r="G94" s="301"/>
      <c r="H94" s="301"/>
      <c r="I94" s="301"/>
      <c r="J94" s="301"/>
      <c r="K94" s="302"/>
      <c r="L94" s="117"/>
      <c r="M94" s="117"/>
    </row>
    <row r="95" spans="2:13" ht="16" hidden="1" thickBot="1" x14ac:dyDescent="0.4">
      <c r="C95" s="140" t="s">
        <v>89</v>
      </c>
      <c r="D95" s="139">
        <f>'[1]1) Tableau budgétaire 1'!D100</f>
        <v>0</v>
      </c>
      <c r="E95" s="139"/>
      <c r="F95" s="139"/>
      <c r="G95" s="139">
        <f>'[1]1) Tableau budgétaire 1'!E100</f>
        <v>0</v>
      </c>
      <c r="H95" s="139"/>
      <c r="I95" s="139"/>
      <c r="J95" s="139">
        <f>'[1]1) Tableau budgétaire 1'!F100</f>
        <v>0</v>
      </c>
      <c r="K95" s="138">
        <f t="shared" ref="K95:K103" si="4">SUM(D95:J95)</f>
        <v>0</v>
      </c>
      <c r="L95" s="110"/>
      <c r="M95" s="110"/>
    </row>
    <row r="96" spans="2:13" hidden="1" x14ac:dyDescent="0.35">
      <c r="C96" s="137" t="s">
        <v>0</v>
      </c>
      <c r="D96" s="133"/>
      <c r="E96" s="133"/>
      <c r="F96" s="133"/>
      <c r="G96" s="136"/>
      <c r="H96" s="136"/>
      <c r="I96" s="136"/>
      <c r="J96" s="136"/>
      <c r="K96" s="128">
        <f t="shared" si="4"/>
        <v>0</v>
      </c>
      <c r="L96" s="116"/>
      <c r="M96" s="116"/>
    </row>
    <row r="97" spans="3:13" hidden="1" x14ac:dyDescent="0.35">
      <c r="C97" s="132" t="s">
        <v>64</v>
      </c>
      <c r="D97" s="131"/>
      <c r="E97" s="131"/>
      <c r="F97" s="131"/>
      <c r="G97" s="135"/>
      <c r="H97" s="135"/>
      <c r="I97" s="135"/>
      <c r="J97" s="135"/>
      <c r="K97" s="114">
        <f t="shared" si="4"/>
        <v>0</v>
      </c>
      <c r="L97" s="117"/>
      <c r="M97" s="117"/>
    </row>
    <row r="98" spans="3:13" ht="31" hidden="1" x14ac:dyDescent="0.35">
      <c r="C98" s="132" t="s">
        <v>63</v>
      </c>
      <c r="D98" s="131"/>
      <c r="E98" s="131"/>
      <c r="F98" s="131"/>
      <c r="G98" s="131"/>
      <c r="H98" s="131"/>
      <c r="I98" s="131"/>
      <c r="J98" s="131"/>
      <c r="K98" s="114">
        <f t="shared" si="4"/>
        <v>0</v>
      </c>
      <c r="L98" s="117"/>
      <c r="M98" s="117"/>
    </row>
    <row r="99" spans="3:13" hidden="1" x14ac:dyDescent="0.35">
      <c r="C99" s="134" t="s">
        <v>1</v>
      </c>
      <c r="D99" s="131"/>
      <c r="E99" s="131"/>
      <c r="F99" s="131"/>
      <c r="G99" s="131"/>
      <c r="H99" s="131"/>
      <c r="I99" s="131"/>
      <c r="J99" s="131"/>
      <c r="K99" s="114">
        <f t="shared" si="4"/>
        <v>0</v>
      </c>
      <c r="L99" s="117"/>
      <c r="M99" s="117"/>
    </row>
    <row r="100" spans="3:13" hidden="1" x14ac:dyDescent="0.35">
      <c r="C100" s="132" t="s">
        <v>2</v>
      </c>
      <c r="D100" s="131"/>
      <c r="E100" s="131"/>
      <c r="F100" s="131"/>
      <c r="G100" s="131"/>
      <c r="H100" s="131"/>
      <c r="I100" s="131"/>
      <c r="J100" s="131"/>
      <c r="K100" s="114">
        <f t="shared" si="4"/>
        <v>0</v>
      </c>
      <c r="L100" s="117"/>
      <c r="M100" s="117"/>
    </row>
    <row r="101" spans="3:13" ht="31" hidden="1" x14ac:dyDescent="0.35">
      <c r="C101" s="132" t="s">
        <v>62</v>
      </c>
      <c r="D101" s="131"/>
      <c r="E101" s="131"/>
      <c r="F101" s="131"/>
      <c r="G101" s="131"/>
      <c r="H101" s="131"/>
      <c r="I101" s="131"/>
      <c r="J101" s="131"/>
      <c r="K101" s="114">
        <f t="shared" si="4"/>
        <v>0</v>
      </c>
      <c r="L101" s="117"/>
      <c r="M101" s="117"/>
    </row>
    <row r="102" spans="3:13" ht="31" hidden="1" x14ac:dyDescent="0.35">
      <c r="C102" s="132" t="s">
        <v>61</v>
      </c>
      <c r="D102" s="131"/>
      <c r="E102" s="131"/>
      <c r="F102" s="131"/>
      <c r="G102" s="131"/>
      <c r="H102" s="131"/>
      <c r="I102" s="131"/>
      <c r="J102" s="131"/>
      <c r="K102" s="114">
        <f t="shared" si="4"/>
        <v>0</v>
      </c>
      <c r="L102" s="117"/>
      <c r="M102" s="117"/>
    </row>
    <row r="103" spans="3:13" hidden="1" x14ac:dyDescent="0.35">
      <c r="C103" s="130" t="s">
        <v>4</v>
      </c>
      <c r="D103" s="129">
        <f>SUM(D96:D102)</f>
        <v>0</v>
      </c>
      <c r="E103" s="129"/>
      <c r="F103" s="129"/>
      <c r="G103" s="129">
        <f>SUM(G96:G102)</f>
        <v>0</v>
      </c>
      <c r="H103" s="129"/>
      <c r="I103" s="129"/>
      <c r="J103" s="129">
        <f>SUM(J96:J102)</f>
        <v>0</v>
      </c>
      <c r="K103" s="114">
        <f t="shared" si="4"/>
        <v>0</v>
      </c>
      <c r="L103" s="117"/>
      <c r="M103" s="117"/>
    </row>
    <row r="104" spans="3:13" s="97" customFormat="1" hidden="1" x14ac:dyDescent="0.35">
      <c r="C104" s="143"/>
      <c r="D104" s="142"/>
      <c r="E104" s="142"/>
      <c r="F104" s="142"/>
      <c r="G104" s="142"/>
      <c r="H104" s="142"/>
      <c r="I104" s="142"/>
      <c r="J104" s="142"/>
      <c r="K104" s="141"/>
      <c r="L104" s="96"/>
      <c r="M104" s="96"/>
    </row>
    <row r="105" spans="3:13" hidden="1" x14ac:dyDescent="0.35">
      <c r="C105" s="300" t="s">
        <v>88</v>
      </c>
      <c r="D105" s="301"/>
      <c r="E105" s="301"/>
      <c r="F105" s="301"/>
      <c r="G105" s="301"/>
      <c r="H105" s="301"/>
      <c r="I105" s="301"/>
      <c r="J105" s="301"/>
      <c r="K105" s="302"/>
      <c r="L105" s="117"/>
      <c r="M105" s="117"/>
    </row>
    <row r="106" spans="3:13" ht="16" hidden="1" thickBot="1" x14ac:dyDescent="0.4">
      <c r="C106" s="140" t="s">
        <v>87</v>
      </c>
      <c r="D106" s="139">
        <f>'[1]1) Tableau budgétaire 1'!D110</f>
        <v>0</v>
      </c>
      <c r="E106" s="139"/>
      <c r="F106" s="139"/>
      <c r="G106" s="139">
        <f>'[1]1) Tableau budgétaire 1'!E110</f>
        <v>0</v>
      </c>
      <c r="H106" s="139"/>
      <c r="I106" s="139"/>
      <c r="J106" s="139">
        <f>'[1]1) Tableau budgétaire 1'!F110</f>
        <v>0</v>
      </c>
      <c r="K106" s="138">
        <f t="shared" ref="K106:K114" si="5">SUM(D106:J106)</f>
        <v>0</v>
      </c>
      <c r="L106" s="110"/>
      <c r="M106" s="110"/>
    </row>
    <row r="107" spans="3:13" hidden="1" x14ac:dyDescent="0.35">
      <c r="C107" s="137" t="s">
        <v>0</v>
      </c>
      <c r="D107" s="133"/>
      <c r="E107" s="133"/>
      <c r="F107" s="133"/>
      <c r="G107" s="136"/>
      <c r="H107" s="136"/>
      <c r="I107" s="136"/>
      <c r="J107" s="136"/>
      <c r="K107" s="128">
        <f t="shared" si="5"/>
        <v>0</v>
      </c>
      <c r="L107" s="116"/>
      <c r="M107" s="116"/>
    </row>
    <row r="108" spans="3:13" hidden="1" x14ac:dyDescent="0.35">
      <c r="C108" s="132" t="s">
        <v>64</v>
      </c>
      <c r="D108" s="131"/>
      <c r="E108" s="131"/>
      <c r="F108" s="131"/>
      <c r="G108" s="131"/>
      <c r="H108" s="131"/>
      <c r="I108" s="131"/>
      <c r="J108" s="135"/>
      <c r="K108" s="114">
        <f t="shared" si="5"/>
        <v>0</v>
      </c>
      <c r="L108" s="117"/>
      <c r="M108" s="117"/>
    </row>
    <row r="109" spans="3:13" ht="31" hidden="1" x14ac:dyDescent="0.35">
      <c r="C109" s="132" t="s">
        <v>63</v>
      </c>
      <c r="D109" s="131"/>
      <c r="E109" s="131"/>
      <c r="F109" s="131"/>
      <c r="G109" s="131"/>
      <c r="H109" s="131"/>
      <c r="I109" s="131"/>
      <c r="J109" s="131"/>
      <c r="K109" s="114">
        <f t="shared" si="5"/>
        <v>0</v>
      </c>
      <c r="L109" s="117"/>
      <c r="M109" s="117"/>
    </row>
    <row r="110" spans="3:13" hidden="1" x14ac:dyDescent="0.35">
      <c r="C110" s="134" t="s">
        <v>1</v>
      </c>
      <c r="D110" s="131">
        <v>0</v>
      </c>
      <c r="E110" s="131"/>
      <c r="F110" s="131"/>
      <c r="G110" s="131"/>
      <c r="H110" s="131"/>
      <c r="I110" s="131"/>
      <c r="J110" s="131"/>
      <c r="K110" s="114">
        <f t="shared" si="5"/>
        <v>0</v>
      </c>
      <c r="L110" s="117"/>
      <c r="M110" s="117"/>
    </row>
    <row r="111" spans="3:13" hidden="1" x14ac:dyDescent="0.35">
      <c r="C111" s="132" t="s">
        <v>2</v>
      </c>
      <c r="D111" s="131"/>
      <c r="E111" s="131"/>
      <c r="F111" s="131"/>
      <c r="G111" s="131"/>
      <c r="H111" s="131"/>
      <c r="I111" s="131"/>
      <c r="J111" s="131"/>
      <c r="K111" s="114">
        <f t="shared" si="5"/>
        <v>0</v>
      </c>
      <c r="L111" s="117"/>
      <c r="M111" s="117"/>
    </row>
    <row r="112" spans="3:13" ht="31" hidden="1" x14ac:dyDescent="0.35">
      <c r="C112" s="132" t="s">
        <v>62</v>
      </c>
      <c r="D112" s="131"/>
      <c r="E112" s="131"/>
      <c r="F112" s="131"/>
      <c r="G112" s="131"/>
      <c r="H112" s="131"/>
      <c r="I112" s="131"/>
      <c r="J112" s="131"/>
      <c r="K112" s="114">
        <f t="shared" si="5"/>
        <v>0</v>
      </c>
      <c r="L112" s="117"/>
      <c r="M112" s="117"/>
    </row>
    <row r="113" spans="3:13" ht="31" hidden="1" x14ac:dyDescent="0.35">
      <c r="C113" s="132" t="s">
        <v>61</v>
      </c>
      <c r="D113" s="131"/>
      <c r="E113" s="131"/>
      <c r="F113" s="131"/>
      <c r="G113" s="131"/>
      <c r="H113" s="131"/>
      <c r="I113" s="131"/>
      <c r="J113" s="131"/>
      <c r="K113" s="114">
        <f t="shared" si="5"/>
        <v>0</v>
      </c>
      <c r="L113" s="117"/>
      <c r="M113" s="117"/>
    </row>
    <row r="114" spans="3:13" hidden="1" x14ac:dyDescent="0.35">
      <c r="C114" s="130" t="s">
        <v>4</v>
      </c>
      <c r="D114" s="129">
        <f>SUM(D107:D113)</f>
        <v>0</v>
      </c>
      <c r="E114" s="129"/>
      <c r="F114" s="129"/>
      <c r="G114" s="129">
        <f>SUM(G107:G113)</f>
        <v>0</v>
      </c>
      <c r="H114" s="129"/>
      <c r="I114" s="129"/>
      <c r="J114" s="129">
        <f>SUM(J107:J113)</f>
        <v>0</v>
      </c>
      <c r="K114" s="114">
        <f t="shared" si="5"/>
        <v>0</v>
      </c>
      <c r="L114" s="117"/>
      <c r="M114" s="117"/>
    </row>
    <row r="115" spans="3:13" s="97" customFormat="1" hidden="1" x14ac:dyDescent="0.35">
      <c r="C115" s="143"/>
      <c r="D115" s="142"/>
      <c r="E115" s="142"/>
      <c r="F115" s="142"/>
      <c r="G115" s="142"/>
      <c r="H115" s="142"/>
      <c r="I115" s="142"/>
      <c r="J115" s="142"/>
      <c r="K115" s="141"/>
      <c r="L115" s="96"/>
      <c r="M115" s="96"/>
    </row>
    <row r="116" spans="3:13" hidden="1" x14ac:dyDescent="0.35">
      <c r="C116" s="300" t="s">
        <v>86</v>
      </c>
      <c r="D116" s="301"/>
      <c r="E116" s="301"/>
      <c r="F116" s="301"/>
      <c r="G116" s="301"/>
      <c r="H116" s="301"/>
      <c r="I116" s="301"/>
      <c r="J116" s="301"/>
      <c r="K116" s="302"/>
      <c r="L116" s="117"/>
      <c r="M116" s="117"/>
    </row>
    <row r="117" spans="3:13" ht="16" hidden="1" thickBot="1" x14ac:dyDescent="0.4">
      <c r="C117" s="140" t="s">
        <v>85</v>
      </c>
      <c r="D117" s="139">
        <f>'[1]1) Tableau budgétaire 1'!D120</f>
        <v>0</v>
      </c>
      <c r="E117" s="139"/>
      <c r="F117" s="139"/>
      <c r="G117" s="139">
        <f>'[1]1) Tableau budgétaire 1'!E120</f>
        <v>0</v>
      </c>
      <c r="H117" s="139"/>
      <c r="I117" s="139"/>
      <c r="J117" s="139">
        <f>'[1]1) Tableau budgétaire 1'!F120</f>
        <v>0</v>
      </c>
      <c r="K117" s="138">
        <f t="shared" ref="K117:K125" si="6">SUM(D117:J117)</f>
        <v>0</v>
      </c>
      <c r="L117" s="110"/>
      <c r="M117" s="110"/>
    </row>
    <row r="118" spans="3:13" hidden="1" x14ac:dyDescent="0.35">
      <c r="C118" s="137" t="s">
        <v>0</v>
      </c>
      <c r="D118" s="133"/>
      <c r="E118" s="133"/>
      <c r="F118" s="133"/>
      <c r="G118" s="136"/>
      <c r="H118" s="136"/>
      <c r="I118" s="136"/>
      <c r="J118" s="136"/>
      <c r="K118" s="128">
        <f t="shared" si="6"/>
        <v>0</v>
      </c>
      <c r="L118" s="116"/>
      <c r="M118" s="116"/>
    </row>
    <row r="119" spans="3:13" hidden="1" x14ac:dyDescent="0.35">
      <c r="C119" s="132" t="s">
        <v>64</v>
      </c>
      <c r="D119" s="131"/>
      <c r="E119" s="131"/>
      <c r="F119" s="131"/>
      <c r="G119" s="135"/>
      <c r="H119" s="135"/>
      <c r="I119" s="135"/>
      <c r="J119" s="135"/>
      <c r="K119" s="114">
        <f t="shared" si="6"/>
        <v>0</v>
      </c>
      <c r="L119" s="117"/>
      <c r="M119" s="117"/>
    </row>
    <row r="120" spans="3:13" ht="31" hidden="1" x14ac:dyDescent="0.35">
      <c r="C120" s="132" t="s">
        <v>63</v>
      </c>
      <c r="D120" s="131"/>
      <c r="E120" s="131"/>
      <c r="F120" s="131"/>
      <c r="G120" s="131"/>
      <c r="H120" s="131"/>
      <c r="I120" s="131"/>
      <c r="J120" s="131"/>
      <c r="K120" s="114">
        <f t="shared" si="6"/>
        <v>0</v>
      </c>
      <c r="L120" s="117"/>
      <c r="M120" s="117"/>
    </row>
    <row r="121" spans="3:13" hidden="1" x14ac:dyDescent="0.35">
      <c r="C121" s="134" t="s">
        <v>1</v>
      </c>
      <c r="D121" s="131"/>
      <c r="E121" s="131"/>
      <c r="F121" s="131"/>
      <c r="G121" s="131"/>
      <c r="H121" s="131"/>
      <c r="I121" s="131"/>
      <c r="J121" s="131"/>
      <c r="K121" s="114">
        <f t="shared" si="6"/>
        <v>0</v>
      </c>
      <c r="L121" s="117"/>
      <c r="M121" s="117"/>
    </row>
    <row r="122" spans="3:13" hidden="1" x14ac:dyDescent="0.35">
      <c r="C122" s="132" t="s">
        <v>2</v>
      </c>
      <c r="D122" s="131"/>
      <c r="E122" s="131"/>
      <c r="F122" s="131"/>
      <c r="G122" s="131"/>
      <c r="H122" s="131"/>
      <c r="I122" s="131"/>
      <c r="J122" s="131"/>
      <c r="K122" s="114">
        <f t="shared" si="6"/>
        <v>0</v>
      </c>
      <c r="L122" s="117"/>
      <c r="M122" s="117"/>
    </row>
    <row r="123" spans="3:13" ht="31" hidden="1" x14ac:dyDescent="0.35">
      <c r="C123" s="132" t="s">
        <v>62</v>
      </c>
      <c r="D123" s="131"/>
      <c r="E123" s="131"/>
      <c r="F123" s="131"/>
      <c r="G123" s="131"/>
      <c r="H123" s="131"/>
      <c r="I123" s="131"/>
      <c r="J123" s="131"/>
      <c r="K123" s="114">
        <f t="shared" si="6"/>
        <v>0</v>
      </c>
      <c r="L123" s="117"/>
      <c r="M123" s="117"/>
    </row>
    <row r="124" spans="3:13" ht="31" hidden="1" x14ac:dyDescent="0.35">
      <c r="C124" s="132" t="s">
        <v>61</v>
      </c>
      <c r="D124" s="131"/>
      <c r="E124" s="131"/>
      <c r="F124" s="131"/>
      <c r="G124" s="131"/>
      <c r="H124" s="131"/>
      <c r="I124" s="131"/>
      <c r="J124" s="131"/>
      <c r="K124" s="114">
        <f t="shared" si="6"/>
        <v>0</v>
      </c>
      <c r="L124" s="117"/>
      <c r="M124" s="117"/>
    </row>
    <row r="125" spans="3:13" hidden="1" x14ac:dyDescent="0.35">
      <c r="C125" s="130" t="s">
        <v>4</v>
      </c>
      <c r="D125" s="129">
        <f>SUM(D118:D124)</f>
        <v>0</v>
      </c>
      <c r="E125" s="129"/>
      <c r="F125" s="129"/>
      <c r="G125" s="129">
        <f>SUM(G118:G124)</f>
        <v>0</v>
      </c>
      <c r="H125" s="129"/>
      <c r="I125" s="129"/>
      <c r="J125" s="129">
        <f>SUM(J118:J124)</f>
        <v>0</v>
      </c>
      <c r="K125" s="114">
        <f t="shared" si="6"/>
        <v>0</v>
      </c>
      <c r="L125" s="117"/>
      <c r="M125" s="117"/>
    </row>
    <row r="126" spans="3:13" s="97" customFormat="1" hidden="1" x14ac:dyDescent="0.35">
      <c r="C126" s="143"/>
      <c r="D126" s="142"/>
      <c r="E126" s="142"/>
      <c r="F126" s="142"/>
      <c r="G126" s="142"/>
      <c r="H126" s="142"/>
      <c r="I126" s="142"/>
      <c r="J126" s="142"/>
      <c r="K126" s="141"/>
      <c r="L126" s="96"/>
      <c r="M126" s="96"/>
    </row>
    <row r="127" spans="3:13" hidden="1" x14ac:dyDescent="0.35">
      <c r="C127" s="300" t="s">
        <v>84</v>
      </c>
      <c r="D127" s="301"/>
      <c r="E127" s="301"/>
      <c r="F127" s="301"/>
      <c r="G127" s="301"/>
      <c r="H127" s="301"/>
      <c r="I127" s="301"/>
      <c r="J127" s="301"/>
      <c r="K127" s="302"/>
      <c r="L127" s="117"/>
      <c r="M127" s="117"/>
    </row>
    <row r="128" spans="3:13" ht="16" hidden="1" thickBot="1" x14ac:dyDescent="0.4">
      <c r="C128" s="140" t="s">
        <v>83</v>
      </c>
      <c r="D128" s="139">
        <f>'[1]1) Tableau budgétaire 1'!D130</f>
        <v>0</v>
      </c>
      <c r="E128" s="139"/>
      <c r="F128" s="139"/>
      <c r="G128" s="139">
        <f>'[1]1) Tableau budgétaire 1'!E130</f>
        <v>0</v>
      </c>
      <c r="H128" s="139"/>
      <c r="I128" s="139"/>
      <c r="J128" s="139">
        <f>'[1]1) Tableau budgétaire 1'!F130</f>
        <v>0</v>
      </c>
      <c r="K128" s="138">
        <f t="shared" ref="K128:K136" si="7">SUM(D128:J128)</f>
        <v>0</v>
      </c>
      <c r="L128" s="110"/>
      <c r="M128" s="110"/>
    </row>
    <row r="129" spans="2:13" hidden="1" x14ac:dyDescent="0.35">
      <c r="C129" s="137" t="s">
        <v>0</v>
      </c>
      <c r="D129" s="133"/>
      <c r="E129" s="133"/>
      <c r="F129" s="133"/>
      <c r="G129" s="136"/>
      <c r="H129" s="136"/>
      <c r="I129" s="136"/>
      <c r="J129" s="136"/>
      <c r="K129" s="128">
        <f t="shared" si="7"/>
        <v>0</v>
      </c>
      <c r="L129" s="116"/>
      <c r="M129" s="116"/>
    </row>
    <row r="130" spans="2:13" hidden="1" x14ac:dyDescent="0.35">
      <c r="C130" s="132" t="s">
        <v>64</v>
      </c>
      <c r="D130" s="131"/>
      <c r="E130" s="131"/>
      <c r="F130" s="131"/>
      <c r="G130" s="135"/>
      <c r="H130" s="135"/>
      <c r="I130" s="135"/>
      <c r="J130" s="135"/>
      <c r="K130" s="114">
        <f t="shared" si="7"/>
        <v>0</v>
      </c>
      <c r="L130" s="117"/>
      <c r="M130" s="117"/>
    </row>
    <row r="131" spans="2:13" ht="31" hidden="1" x14ac:dyDescent="0.35">
      <c r="C131" s="132" t="s">
        <v>63</v>
      </c>
      <c r="D131" s="131"/>
      <c r="E131" s="131"/>
      <c r="F131" s="131"/>
      <c r="G131" s="131"/>
      <c r="H131" s="131"/>
      <c r="I131" s="131"/>
      <c r="J131" s="131"/>
      <c r="K131" s="114">
        <f t="shared" si="7"/>
        <v>0</v>
      </c>
      <c r="L131" s="117"/>
      <c r="M131" s="117"/>
    </row>
    <row r="132" spans="2:13" hidden="1" x14ac:dyDescent="0.35">
      <c r="C132" s="134" t="s">
        <v>1</v>
      </c>
      <c r="D132" s="131"/>
      <c r="E132" s="131"/>
      <c r="F132" s="131"/>
      <c r="G132" s="131"/>
      <c r="H132" s="131"/>
      <c r="I132" s="131"/>
      <c r="J132" s="131"/>
      <c r="K132" s="114">
        <f t="shared" si="7"/>
        <v>0</v>
      </c>
      <c r="L132" s="117"/>
      <c r="M132" s="117"/>
    </row>
    <row r="133" spans="2:13" hidden="1" x14ac:dyDescent="0.35">
      <c r="C133" s="132" t="s">
        <v>2</v>
      </c>
      <c r="D133" s="131"/>
      <c r="E133" s="131"/>
      <c r="F133" s="131"/>
      <c r="G133" s="131"/>
      <c r="H133" s="131"/>
      <c r="I133" s="131"/>
      <c r="J133" s="131"/>
      <c r="K133" s="114">
        <f t="shared" si="7"/>
        <v>0</v>
      </c>
      <c r="L133" s="117"/>
      <c r="M133" s="117"/>
    </row>
    <row r="134" spans="2:13" ht="31" hidden="1" x14ac:dyDescent="0.35">
      <c r="C134" s="132" t="s">
        <v>62</v>
      </c>
      <c r="D134" s="131"/>
      <c r="E134" s="131"/>
      <c r="F134" s="131"/>
      <c r="G134" s="131"/>
      <c r="H134" s="131"/>
      <c r="I134" s="131"/>
      <c r="J134" s="131"/>
      <c r="K134" s="114">
        <f t="shared" si="7"/>
        <v>0</v>
      </c>
      <c r="L134" s="117"/>
      <c r="M134" s="117"/>
    </row>
    <row r="135" spans="2:13" ht="31" hidden="1" x14ac:dyDescent="0.35">
      <c r="C135" s="132" t="s">
        <v>61</v>
      </c>
      <c r="D135" s="131"/>
      <c r="E135" s="131"/>
      <c r="F135" s="131"/>
      <c r="G135" s="131"/>
      <c r="H135" s="131"/>
      <c r="I135" s="131"/>
      <c r="J135" s="131"/>
      <c r="K135" s="114">
        <f t="shared" si="7"/>
        <v>0</v>
      </c>
      <c r="L135" s="117"/>
      <c r="M135" s="117"/>
    </row>
    <row r="136" spans="2:13" hidden="1" x14ac:dyDescent="0.35">
      <c r="C136" s="130" t="s">
        <v>4</v>
      </c>
      <c r="D136" s="129">
        <f>SUM(D129:D135)</f>
        <v>0</v>
      </c>
      <c r="E136" s="129"/>
      <c r="F136" s="129"/>
      <c r="G136" s="129">
        <f>SUM(G129:G135)</f>
        <v>0</v>
      </c>
      <c r="H136" s="129"/>
      <c r="I136" s="129"/>
      <c r="J136" s="129">
        <f>SUM(J129:J135)</f>
        <v>0</v>
      </c>
      <c r="K136" s="114">
        <f t="shared" si="7"/>
        <v>0</v>
      </c>
      <c r="L136" s="117"/>
      <c r="M136" s="117"/>
    </row>
    <row r="137" spans="2:13" hidden="1" x14ac:dyDescent="0.35"/>
    <row r="138" spans="2:13" hidden="1" x14ac:dyDescent="0.35">
      <c r="B138" s="300" t="s">
        <v>82</v>
      </c>
      <c r="C138" s="301"/>
      <c r="D138" s="301"/>
      <c r="E138" s="301"/>
      <c r="F138" s="301"/>
      <c r="G138" s="301"/>
      <c r="H138" s="301"/>
      <c r="I138" s="301"/>
      <c r="J138" s="301"/>
      <c r="K138" s="302"/>
      <c r="L138" s="117"/>
      <c r="M138" s="117"/>
    </row>
    <row r="139" spans="2:13" hidden="1" x14ac:dyDescent="0.35">
      <c r="C139" s="300" t="s">
        <v>81</v>
      </c>
      <c r="D139" s="301"/>
      <c r="E139" s="301"/>
      <c r="F139" s="301"/>
      <c r="G139" s="301"/>
      <c r="H139" s="301"/>
      <c r="I139" s="301"/>
      <c r="J139" s="301"/>
      <c r="K139" s="302"/>
      <c r="L139" s="117"/>
      <c r="M139" s="117"/>
    </row>
    <row r="140" spans="2:13" ht="16" hidden="1" thickBot="1" x14ac:dyDescent="0.4">
      <c r="C140" s="140" t="s">
        <v>80</v>
      </c>
      <c r="D140" s="139">
        <f>'[1]1) Tableau budgétaire 1'!D142</f>
        <v>0</v>
      </c>
      <c r="E140" s="139"/>
      <c r="F140" s="139"/>
      <c r="G140" s="139">
        <f>'[1]1) Tableau budgétaire 1'!E142</f>
        <v>0</v>
      </c>
      <c r="H140" s="139"/>
      <c r="I140" s="139"/>
      <c r="J140" s="139">
        <f>'[1]1) Tableau budgétaire 1'!F142</f>
        <v>0</v>
      </c>
      <c r="K140" s="138">
        <f t="shared" ref="K140:K148" si="8">SUM(D140:J140)</f>
        <v>0</v>
      </c>
      <c r="L140" s="110"/>
      <c r="M140" s="110"/>
    </row>
    <row r="141" spans="2:13" hidden="1" x14ac:dyDescent="0.35">
      <c r="C141" s="137" t="s">
        <v>0</v>
      </c>
      <c r="D141" s="133"/>
      <c r="E141" s="133"/>
      <c r="F141" s="133"/>
      <c r="G141" s="136"/>
      <c r="H141" s="136"/>
      <c r="I141" s="136"/>
      <c r="J141" s="136"/>
      <c r="K141" s="128">
        <f t="shared" si="8"/>
        <v>0</v>
      </c>
      <c r="L141" s="116"/>
      <c r="M141" s="116"/>
    </row>
    <row r="142" spans="2:13" hidden="1" x14ac:dyDescent="0.35">
      <c r="C142" s="132" t="s">
        <v>64</v>
      </c>
      <c r="D142" s="131"/>
      <c r="E142" s="131"/>
      <c r="F142" s="131"/>
      <c r="G142" s="135"/>
      <c r="H142" s="135"/>
      <c r="I142" s="135"/>
      <c r="J142" s="135"/>
      <c r="K142" s="114">
        <f t="shared" si="8"/>
        <v>0</v>
      </c>
      <c r="L142" s="117"/>
      <c r="M142" s="117"/>
    </row>
    <row r="143" spans="2:13" ht="31" hidden="1" x14ac:dyDescent="0.35">
      <c r="C143" s="132" t="s">
        <v>63</v>
      </c>
      <c r="D143" s="131"/>
      <c r="E143" s="131"/>
      <c r="F143" s="131"/>
      <c r="G143" s="131"/>
      <c r="H143" s="131"/>
      <c r="I143" s="131"/>
      <c r="J143" s="131"/>
      <c r="K143" s="114">
        <f t="shared" si="8"/>
        <v>0</v>
      </c>
      <c r="L143" s="117"/>
      <c r="M143" s="117"/>
    </row>
    <row r="144" spans="2:13" hidden="1" x14ac:dyDescent="0.35">
      <c r="C144" s="134" t="s">
        <v>1</v>
      </c>
      <c r="D144" s="131"/>
      <c r="E144" s="131"/>
      <c r="F144" s="131"/>
      <c r="G144" s="131"/>
      <c r="H144" s="131"/>
      <c r="I144" s="131"/>
      <c r="J144" s="131"/>
      <c r="K144" s="114">
        <f t="shared" si="8"/>
        <v>0</v>
      </c>
      <c r="L144" s="117"/>
      <c r="M144" s="117"/>
    </row>
    <row r="145" spans="3:13" hidden="1" x14ac:dyDescent="0.35">
      <c r="C145" s="132" t="s">
        <v>2</v>
      </c>
      <c r="D145" s="131"/>
      <c r="E145" s="131"/>
      <c r="F145" s="131"/>
      <c r="G145" s="131"/>
      <c r="H145" s="131"/>
      <c r="I145" s="131"/>
      <c r="J145" s="131"/>
      <c r="K145" s="114">
        <f t="shared" si="8"/>
        <v>0</v>
      </c>
      <c r="L145" s="117"/>
      <c r="M145" s="117"/>
    </row>
    <row r="146" spans="3:13" ht="31" hidden="1" x14ac:dyDescent="0.35">
      <c r="C146" s="132" t="s">
        <v>62</v>
      </c>
      <c r="D146" s="131"/>
      <c r="E146" s="131"/>
      <c r="F146" s="131"/>
      <c r="G146" s="131"/>
      <c r="H146" s="131"/>
      <c r="I146" s="131"/>
      <c r="J146" s="131"/>
      <c r="K146" s="114">
        <f t="shared" si="8"/>
        <v>0</v>
      </c>
      <c r="L146" s="117"/>
      <c r="M146" s="117"/>
    </row>
    <row r="147" spans="3:13" ht="31" hidden="1" x14ac:dyDescent="0.35">
      <c r="C147" s="132" t="s">
        <v>61</v>
      </c>
      <c r="D147" s="131"/>
      <c r="E147" s="131"/>
      <c r="F147" s="131"/>
      <c r="G147" s="131"/>
      <c r="H147" s="131"/>
      <c r="I147" s="131"/>
      <c r="J147" s="131"/>
      <c r="K147" s="114">
        <f t="shared" si="8"/>
        <v>0</v>
      </c>
      <c r="L147" s="117"/>
      <c r="M147" s="117"/>
    </row>
    <row r="148" spans="3:13" hidden="1" x14ac:dyDescent="0.35">
      <c r="C148" s="130" t="s">
        <v>4</v>
      </c>
      <c r="D148" s="129">
        <f>SUM(D141:D147)</f>
        <v>0</v>
      </c>
      <c r="E148" s="129"/>
      <c r="F148" s="129"/>
      <c r="G148" s="129">
        <f>SUM(G141:G147)</f>
        <v>0</v>
      </c>
      <c r="H148" s="129"/>
      <c r="I148" s="129"/>
      <c r="J148" s="129">
        <f>SUM(J141:J147)</f>
        <v>0</v>
      </c>
      <c r="K148" s="114">
        <f t="shared" si="8"/>
        <v>0</v>
      </c>
      <c r="L148" s="117"/>
      <c r="M148" s="117"/>
    </row>
    <row r="149" spans="3:13" s="97" customFormat="1" hidden="1" x14ac:dyDescent="0.35">
      <c r="C149" s="143"/>
      <c r="D149" s="142"/>
      <c r="E149" s="142"/>
      <c r="F149" s="142"/>
      <c r="G149" s="142"/>
      <c r="H149" s="142"/>
      <c r="I149" s="142"/>
      <c r="J149" s="142"/>
      <c r="K149" s="141"/>
      <c r="L149" s="96"/>
      <c r="M149" s="96"/>
    </row>
    <row r="150" spans="3:13" hidden="1" x14ac:dyDescent="0.35">
      <c r="C150" s="300" t="s">
        <v>79</v>
      </c>
      <c r="D150" s="301"/>
      <c r="E150" s="301"/>
      <c r="F150" s="301"/>
      <c r="G150" s="301"/>
      <c r="H150" s="301"/>
      <c r="I150" s="301"/>
      <c r="J150" s="301"/>
      <c r="K150" s="302"/>
      <c r="L150" s="117"/>
      <c r="M150" s="117"/>
    </row>
    <row r="151" spans="3:13" ht="16" hidden="1" thickBot="1" x14ac:dyDescent="0.4">
      <c r="C151" s="140" t="s">
        <v>78</v>
      </c>
      <c r="D151" s="139">
        <f>'[1]1) Tableau budgétaire 1'!D152</f>
        <v>0</v>
      </c>
      <c r="E151" s="139"/>
      <c r="F151" s="139"/>
      <c r="G151" s="139">
        <f>'[1]1) Tableau budgétaire 1'!E152</f>
        <v>0</v>
      </c>
      <c r="H151" s="139"/>
      <c r="I151" s="139"/>
      <c r="J151" s="139">
        <f>'[1]1) Tableau budgétaire 1'!F152</f>
        <v>0</v>
      </c>
      <c r="K151" s="138">
        <f t="shared" ref="K151:K159" si="9">SUM(D151:J151)</f>
        <v>0</v>
      </c>
      <c r="L151" s="110"/>
      <c r="M151" s="110"/>
    </row>
    <row r="152" spans="3:13" hidden="1" x14ac:dyDescent="0.35">
      <c r="C152" s="137" t="s">
        <v>0</v>
      </c>
      <c r="D152" s="133"/>
      <c r="E152" s="133"/>
      <c r="F152" s="133"/>
      <c r="G152" s="136"/>
      <c r="H152" s="136"/>
      <c r="I152" s="136"/>
      <c r="J152" s="136"/>
      <c r="K152" s="128">
        <f t="shared" si="9"/>
        <v>0</v>
      </c>
      <c r="L152" s="116"/>
      <c r="M152" s="116"/>
    </row>
    <row r="153" spans="3:13" hidden="1" x14ac:dyDescent="0.35">
      <c r="C153" s="132" t="s">
        <v>64</v>
      </c>
      <c r="D153" s="131"/>
      <c r="E153" s="131"/>
      <c r="F153" s="131"/>
      <c r="G153" s="135"/>
      <c r="H153" s="135"/>
      <c r="I153" s="135"/>
      <c r="J153" s="135"/>
      <c r="K153" s="114">
        <f t="shared" si="9"/>
        <v>0</v>
      </c>
      <c r="L153" s="117"/>
      <c r="M153" s="117"/>
    </row>
    <row r="154" spans="3:13" ht="31" hidden="1" x14ac:dyDescent="0.35">
      <c r="C154" s="132" t="s">
        <v>63</v>
      </c>
      <c r="D154" s="131"/>
      <c r="E154" s="131"/>
      <c r="F154" s="131"/>
      <c r="G154" s="131"/>
      <c r="H154" s="131"/>
      <c r="I154" s="131"/>
      <c r="J154" s="131"/>
      <c r="K154" s="114">
        <f t="shared" si="9"/>
        <v>0</v>
      </c>
      <c r="L154" s="117"/>
      <c r="M154" s="117"/>
    </row>
    <row r="155" spans="3:13" hidden="1" x14ac:dyDescent="0.35">
      <c r="C155" s="134" t="s">
        <v>1</v>
      </c>
      <c r="D155" s="131"/>
      <c r="E155" s="131"/>
      <c r="F155" s="131"/>
      <c r="G155" s="131"/>
      <c r="H155" s="131"/>
      <c r="I155" s="131"/>
      <c r="J155" s="131"/>
      <c r="K155" s="114">
        <f t="shared" si="9"/>
        <v>0</v>
      </c>
      <c r="L155" s="117"/>
      <c r="M155" s="117"/>
    </row>
    <row r="156" spans="3:13" hidden="1" x14ac:dyDescent="0.35">
      <c r="C156" s="132" t="s">
        <v>2</v>
      </c>
      <c r="D156" s="131"/>
      <c r="E156" s="131"/>
      <c r="F156" s="131"/>
      <c r="G156" s="131"/>
      <c r="H156" s="131"/>
      <c r="I156" s="131"/>
      <c r="J156" s="131"/>
      <c r="K156" s="114">
        <f t="shared" si="9"/>
        <v>0</v>
      </c>
      <c r="L156" s="117"/>
      <c r="M156" s="117"/>
    </row>
    <row r="157" spans="3:13" ht="31" hidden="1" x14ac:dyDescent="0.35">
      <c r="C157" s="132" t="s">
        <v>62</v>
      </c>
      <c r="D157" s="131"/>
      <c r="E157" s="131"/>
      <c r="F157" s="131"/>
      <c r="G157" s="131"/>
      <c r="H157" s="131"/>
      <c r="I157" s="131"/>
      <c r="J157" s="131"/>
      <c r="K157" s="114">
        <f t="shared" si="9"/>
        <v>0</v>
      </c>
      <c r="L157" s="117"/>
      <c r="M157" s="117"/>
    </row>
    <row r="158" spans="3:13" ht="31" hidden="1" x14ac:dyDescent="0.35">
      <c r="C158" s="132" t="s">
        <v>61</v>
      </c>
      <c r="D158" s="131"/>
      <c r="E158" s="131"/>
      <c r="F158" s="131"/>
      <c r="G158" s="131"/>
      <c r="H158" s="131"/>
      <c r="I158" s="131"/>
      <c r="J158" s="131"/>
      <c r="K158" s="114">
        <f t="shared" si="9"/>
        <v>0</v>
      </c>
      <c r="L158" s="117"/>
      <c r="M158" s="117"/>
    </row>
    <row r="159" spans="3:13" hidden="1" x14ac:dyDescent="0.35">
      <c r="C159" s="130" t="s">
        <v>4</v>
      </c>
      <c r="D159" s="129">
        <f>SUM(D152:D158)</f>
        <v>0</v>
      </c>
      <c r="E159" s="129"/>
      <c r="F159" s="129"/>
      <c r="G159" s="129">
        <f>SUM(G152:G158)</f>
        <v>0</v>
      </c>
      <c r="H159" s="129"/>
      <c r="I159" s="129"/>
      <c r="J159" s="129">
        <f>SUM(J152:J158)</f>
        <v>0</v>
      </c>
      <c r="K159" s="114">
        <f t="shared" si="9"/>
        <v>0</v>
      </c>
      <c r="L159" s="117"/>
      <c r="M159" s="117"/>
    </row>
    <row r="160" spans="3:13" s="97" customFormat="1" hidden="1" x14ac:dyDescent="0.35">
      <c r="C160" s="143"/>
      <c r="D160" s="142"/>
      <c r="E160" s="142"/>
      <c r="F160" s="142"/>
      <c r="G160" s="142"/>
      <c r="H160" s="142"/>
      <c r="I160" s="142"/>
      <c r="J160" s="142"/>
      <c r="K160" s="141"/>
      <c r="L160" s="96"/>
      <c r="M160" s="96"/>
    </row>
    <row r="161" spans="3:13" hidden="1" x14ac:dyDescent="0.35">
      <c r="C161" s="300" t="s">
        <v>77</v>
      </c>
      <c r="D161" s="301"/>
      <c r="E161" s="301"/>
      <c r="F161" s="301"/>
      <c r="G161" s="301"/>
      <c r="H161" s="301"/>
      <c r="I161" s="301"/>
      <c r="J161" s="301"/>
      <c r="K161" s="302"/>
      <c r="L161" s="117"/>
      <c r="M161" s="117"/>
    </row>
    <row r="162" spans="3:13" ht="16" hidden="1" thickBot="1" x14ac:dyDescent="0.4">
      <c r="C162" s="140" t="s">
        <v>76</v>
      </c>
      <c r="D162" s="139">
        <f>'[1]1) Tableau budgétaire 1'!D162</f>
        <v>0</v>
      </c>
      <c r="E162" s="139"/>
      <c r="F162" s="139"/>
      <c r="G162" s="139">
        <f>'[1]1) Tableau budgétaire 1'!E162</f>
        <v>0</v>
      </c>
      <c r="H162" s="139"/>
      <c r="I162" s="139"/>
      <c r="J162" s="139">
        <f>'[1]1) Tableau budgétaire 1'!F162</f>
        <v>0</v>
      </c>
      <c r="K162" s="138">
        <f t="shared" ref="K162:K170" si="10">SUM(D162:J162)</f>
        <v>0</v>
      </c>
      <c r="L162" s="110"/>
      <c r="M162" s="110"/>
    </row>
    <row r="163" spans="3:13" hidden="1" x14ac:dyDescent="0.35">
      <c r="C163" s="137" t="s">
        <v>0</v>
      </c>
      <c r="D163" s="133"/>
      <c r="E163" s="133"/>
      <c r="F163" s="133"/>
      <c r="G163" s="136"/>
      <c r="H163" s="136"/>
      <c r="I163" s="136"/>
      <c r="J163" s="136"/>
      <c r="K163" s="128">
        <f t="shared" si="10"/>
        <v>0</v>
      </c>
      <c r="L163" s="116"/>
      <c r="M163" s="116"/>
    </row>
    <row r="164" spans="3:13" hidden="1" x14ac:dyDescent="0.35">
      <c r="C164" s="132" t="s">
        <v>64</v>
      </c>
      <c r="D164" s="131"/>
      <c r="E164" s="131"/>
      <c r="F164" s="131"/>
      <c r="G164" s="135"/>
      <c r="H164" s="135"/>
      <c r="I164" s="135"/>
      <c r="J164" s="135"/>
      <c r="K164" s="114">
        <f t="shared" si="10"/>
        <v>0</v>
      </c>
      <c r="L164" s="117"/>
      <c r="M164" s="117"/>
    </row>
    <row r="165" spans="3:13" ht="31" hidden="1" x14ac:dyDescent="0.35">
      <c r="C165" s="132" t="s">
        <v>63</v>
      </c>
      <c r="D165" s="131"/>
      <c r="E165" s="131"/>
      <c r="F165" s="131"/>
      <c r="G165" s="131"/>
      <c r="H165" s="131"/>
      <c r="I165" s="131"/>
      <c r="J165" s="131"/>
      <c r="K165" s="114">
        <f t="shared" si="10"/>
        <v>0</v>
      </c>
      <c r="L165" s="117"/>
      <c r="M165" s="117"/>
    </row>
    <row r="166" spans="3:13" hidden="1" x14ac:dyDescent="0.35">
      <c r="C166" s="134" t="s">
        <v>1</v>
      </c>
      <c r="D166" s="131"/>
      <c r="E166" s="131"/>
      <c r="F166" s="131"/>
      <c r="G166" s="131"/>
      <c r="H166" s="131"/>
      <c r="I166" s="131"/>
      <c r="J166" s="131"/>
      <c r="K166" s="114">
        <f t="shared" si="10"/>
        <v>0</v>
      </c>
      <c r="L166" s="117"/>
      <c r="M166" s="117"/>
    </row>
    <row r="167" spans="3:13" hidden="1" x14ac:dyDescent="0.35">
      <c r="C167" s="132" t="s">
        <v>2</v>
      </c>
      <c r="D167" s="131"/>
      <c r="E167" s="131"/>
      <c r="F167" s="131"/>
      <c r="G167" s="131"/>
      <c r="H167" s="131"/>
      <c r="I167" s="131"/>
      <c r="J167" s="131"/>
      <c r="K167" s="114">
        <f t="shared" si="10"/>
        <v>0</v>
      </c>
      <c r="L167" s="117"/>
      <c r="M167" s="117"/>
    </row>
    <row r="168" spans="3:13" ht="31" hidden="1" x14ac:dyDescent="0.35">
      <c r="C168" s="132" t="s">
        <v>62</v>
      </c>
      <c r="D168" s="131"/>
      <c r="E168" s="131"/>
      <c r="F168" s="131"/>
      <c r="G168" s="131"/>
      <c r="H168" s="131"/>
      <c r="I168" s="131"/>
      <c r="J168" s="131"/>
      <c r="K168" s="114">
        <f t="shared" si="10"/>
        <v>0</v>
      </c>
      <c r="L168" s="117"/>
      <c r="M168" s="117"/>
    </row>
    <row r="169" spans="3:13" ht="31" hidden="1" x14ac:dyDescent="0.35">
      <c r="C169" s="132" t="s">
        <v>61</v>
      </c>
      <c r="D169" s="131"/>
      <c r="E169" s="131"/>
      <c r="F169" s="131"/>
      <c r="G169" s="131"/>
      <c r="H169" s="131"/>
      <c r="I169" s="131"/>
      <c r="J169" s="131"/>
      <c r="K169" s="114">
        <f t="shared" si="10"/>
        <v>0</v>
      </c>
      <c r="L169" s="117"/>
      <c r="M169" s="117"/>
    </row>
    <row r="170" spans="3:13" hidden="1" x14ac:dyDescent="0.35">
      <c r="C170" s="130" t="s">
        <v>4</v>
      </c>
      <c r="D170" s="129">
        <f>SUM(D163:D169)</f>
        <v>0</v>
      </c>
      <c r="E170" s="129"/>
      <c r="F170" s="129"/>
      <c r="G170" s="129">
        <f>SUM(G163:G169)</f>
        <v>0</v>
      </c>
      <c r="H170" s="129"/>
      <c r="I170" s="129"/>
      <c r="J170" s="129">
        <f>SUM(J163:J169)</f>
        <v>0</v>
      </c>
      <c r="K170" s="114">
        <f t="shared" si="10"/>
        <v>0</v>
      </c>
      <c r="L170" s="117"/>
      <c r="M170" s="117"/>
    </row>
    <row r="171" spans="3:13" s="97" customFormat="1" hidden="1" x14ac:dyDescent="0.35">
      <c r="C171" s="143"/>
      <c r="D171" s="142"/>
      <c r="E171" s="142"/>
      <c r="F171" s="142"/>
      <c r="G171" s="142"/>
      <c r="H171" s="142"/>
      <c r="I171" s="142"/>
      <c r="J171" s="142"/>
      <c r="K171" s="141"/>
      <c r="L171" s="96"/>
      <c r="M171" s="96"/>
    </row>
    <row r="172" spans="3:13" hidden="1" x14ac:dyDescent="0.35">
      <c r="C172" s="300" t="s">
        <v>75</v>
      </c>
      <c r="D172" s="301"/>
      <c r="E172" s="301"/>
      <c r="F172" s="301"/>
      <c r="G172" s="301"/>
      <c r="H172" s="301"/>
      <c r="I172" s="301"/>
      <c r="J172" s="301"/>
      <c r="K172" s="302"/>
      <c r="L172" s="117"/>
      <c r="M172" s="117"/>
    </row>
    <row r="173" spans="3:13" ht="16" hidden="1" thickBot="1" x14ac:dyDescent="0.4">
      <c r="C173" s="140" t="s">
        <v>74</v>
      </c>
      <c r="D173" s="139">
        <f>'[1]1) Tableau budgétaire 1'!D172</f>
        <v>0</v>
      </c>
      <c r="E173" s="139"/>
      <c r="F173" s="139"/>
      <c r="G173" s="139">
        <f>'[1]1) Tableau budgétaire 1'!E172</f>
        <v>0</v>
      </c>
      <c r="H173" s="139"/>
      <c r="I173" s="139"/>
      <c r="J173" s="139">
        <f>'[1]1) Tableau budgétaire 1'!F172</f>
        <v>0</v>
      </c>
      <c r="K173" s="138">
        <f t="shared" ref="K173:K181" si="11">SUM(D173:J173)</f>
        <v>0</v>
      </c>
      <c r="L173" s="110"/>
      <c r="M173" s="110"/>
    </row>
    <row r="174" spans="3:13" hidden="1" x14ac:dyDescent="0.35">
      <c r="C174" s="137" t="s">
        <v>0</v>
      </c>
      <c r="D174" s="133"/>
      <c r="E174" s="133"/>
      <c r="F174" s="133"/>
      <c r="G174" s="136"/>
      <c r="H174" s="136"/>
      <c r="I174" s="136"/>
      <c r="J174" s="136"/>
      <c r="K174" s="128">
        <f t="shared" si="11"/>
        <v>0</v>
      </c>
      <c r="L174" s="116"/>
      <c r="M174" s="116"/>
    </row>
    <row r="175" spans="3:13" hidden="1" x14ac:dyDescent="0.35">
      <c r="C175" s="132" t="s">
        <v>64</v>
      </c>
      <c r="D175" s="131"/>
      <c r="E175" s="131"/>
      <c r="F175" s="131"/>
      <c r="G175" s="135"/>
      <c r="H175" s="135"/>
      <c r="I175" s="135"/>
      <c r="J175" s="135"/>
      <c r="K175" s="114">
        <f t="shared" si="11"/>
        <v>0</v>
      </c>
      <c r="L175" s="117"/>
      <c r="M175" s="117"/>
    </row>
    <row r="176" spans="3:13" ht="31" hidden="1" x14ac:dyDescent="0.35">
      <c r="C176" s="132" t="s">
        <v>63</v>
      </c>
      <c r="D176" s="131"/>
      <c r="E176" s="131"/>
      <c r="F176" s="131"/>
      <c r="G176" s="131"/>
      <c r="H176" s="131"/>
      <c r="I176" s="131"/>
      <c r="J176" s="131"/>
      <c r="K176" s="114">
        <f t="shared" si="11"/>
        <v>0</v>
      </c>
      <c r="L176" s="117"/>
      <c r="M176" s="117"/>
    </row>
    <row r="177" spans="3:13" hidden="1" x14ac:dyDescent="0.35">
      <c r="C177" s="134" t="s">
        <v>1</v>
      </c>
      <c r="D177" s="131"/>
      <c r="E177" s="131"/>
      <c r="F177" s="131"/>
      <c r="G177" s="131"/>
      <c r="H177" s="131"/>
      <c r="I177" s="131"/>
      <c r="J177" s="131"/>
      <c r="K177" s="114">
        <f t="shared" si="11"/>
        <v>0</v>
      </c>
      <c r="L177" s="117"/>
      <c r="M177" s="117"/>
    </row>
    <row r="178" spans="3:13" hidden="1" x14ac:dyDescent="0.35">
      <c r="C178" s="132" t="s">
        <v>2</v>
      </c>
      <c r="D178" s="131"/>
      <c r="E178" s="131"/>
      <c r="F178" s="131"/>
      <c r="G178" s="131"/>
      <c r="H178" s="131"/>
      <c r="I178" s="131"/>
      <c r="J178" s="131"/>
      <c r="K178" s="114">
        <f t="shared" si="11"/>
        <v>0</v>
      </c>
      <c r="L178" s="117"/>
      <c r="M178" s="117"/>
    </row>
    <row r="179" spans="3:13" ht="31" hidden="1" x14ac:dyDescent="0.35">
      <c r="C179" s="132" t="s">
        <v>62</v>
      </c>
      <c r="D179" s="131"/>
      <c r="E179" s="131"/>
      <c r="F179" s="131"/>
      <c r="G179" s="131"/>
      <c r="H179" s="131"/>
      <c r="I179" s="131"/>
      <c r="J179" s="131"/>
      <c r="K179" s="114">
        <f t="shared" si="11"/>
        <v>0</v>
      </c>
      <c r="L179" s="117"/>
      <c r="M179" s="117"/>
    </row>
    <row r="180" spans="3:13" ht="31" hidden="1" x14ac:dyDescent="0.35">
      <c r="C180" s="132" t="s">
        <v>61</v>
      </c>
      <c r="D180" s="131"/>
      <c r="E180" s="131"/>
      <c r="F180" s="131"/>
      <c r="G180" s="131"/>
      <c r="H180" s="131"/>
      <c r="I180" s="131"/>
      <c r="J180" s="131"/>
      <c r="K180" s="114">
        <f t="shared" si="11"/>
        <v>0</v>
      </c>
      <c r="L180" s="117"/>
      <c r="M180" s="117"/>
    </row>
    <row r="181" spans="3:13" hidden="1" x14ac:dyDescent="0.35">
      <c r="C181" s="130" t="s">
        <v>4</v>
      </c>
      <c r="D181" s="129">
        <f>SUM(D174:D180)</f>
        <v>0</v>
      </c>
      <c r="E181" s="129"/>
      <c r="F181" s="129"/>
      <c r="G181" s="129">
        <f>SUM(G174:G180)</f>
        <v>0</v>
      </c>
      <c r="H181" s="129"/>
      <c r="I181" s="129"/>
      <c r="J181" s="129">
        <f>SUM(J174:J180)</f>
        <v>0</v>
      </c>
      <c r="K181" s="114">
        <f t="shared" si="11"/>
        <v>0</v>
      </c>
      <c r="L181" s="117"/>
      <c r="M181" s="117"/>
    </row>
    <row r="183" spans="3:13" x14ac:dyDescent="0.35">
      <c r="C183" s="300" t="s">
        <v>73</v>
      </c>
      <c r="D183" s="301"/>
      <c r="E183" s="301"/>
      <c r="F183" s="301"/>
      <c r="G183" s="301"/>
      <c r="H183" s="301"/>
      <c r="I183" s="301"/>
      <c r="J183" s="301"/>
      <c r="K183" s="302"/>
      <c r="L183" s="117"/>
      <c r="M183" s="117"/>
    </row>
    <row r="184" spans="3:13" ht="31.5" thickBot="1" x14ac:dyDescent="0.4">
      <c r="C184" s="140" t="s">
        <v>72</v>
      </c>
      <c r="D184" s="139"/>
      <c r="E184" s="139"/>
      <c r="F184" s="139"/>
      <c r="G184" s="139"/>
      <c r="H184" s="139"/>
      <c r="I184" s="139"/>
      <c r="J184" s="139"/>
      <c r="K184" s="138"/>
      <c r="L184" s="110"/>
      <c r="M184" s="110"/>
    </row>
    <row r="185" spans="3:13" x14ac:dyDescent="0.35">
      <c r="C185" s="137" t="s">
        <v>0</v>
      </c>
      <c r="D185" s="131">
        <v>55324</v>
      </c>
      <c r="E185" s="133">
        <v>55324</v>
      </c>
      <c r="F185" s="133">
        <v>55324</v>
      </c>
      <c r="G185" s="133">
        <v>39314.800000000003</v>
      </c>
      <c r="H185" s="133">
        <v>39314.800000000003</v>
      </c>
      <c r="I185" s="133">
        <v>45308.39</v>
      </c>
      <c r="J185" s="136"/>
      <c r="K185" s="115">
        <v>94638.8</v>
      </c>
      <c r="L185" s="117">
        <v>94638.8</v>
      </c>
      <c r="M185" s="116">
        <v>100632.39</v>
      </c>
    </row>
    <row r="186" spans="3:13" x14ac:dyDescent="0.35">
      <c r="C186" s="132" t="s">
        <v>64</v>
      </c>
      <c r="D186" s="131"/>
      <c r="E186" s="131"/>
      <c r="F186" s="131"/>
      <c r="G186" s="131"/>
      <c r="H186" s="133">
        <v>0</v>
      </c>
      <c r="I186" s="240"/>
      <c r="J186" s="135"/>
      <c r="K186" s="114">
        <v>0</v>
      </c>
      <c r="L186" s="117"/>
      <c r="M186" s="116">
        <v>0</v>
      </c>
    </row>
    <row r="187" spans="3:13" ht="31" x14ac:dyDescent="0.35">
      <c r="C187" s="132" t="s">
        <v>63</v>
      </c>
      <c r="D187" s="131">
        <v>16500</v>
      </c>
      <c r="E187" s="131">
        <v>16500</v>
      </c>
      <c r="F187" s="131">
        <v>7239.2166311852488</v>
      </c>
      <c r="G187" s="131">
        <v>3788</v>
      </c>
      <c r="H187" s="133">
        <v>3788</v>
      </c>
      <c r="I187" s="240">
        <v>3768.91</v>
      </c>
      <c r="J187" s="131"/>
      <c r="K187" s="115">
        <v>20288</v>
      </c>
      <c r="L187" s="117">
        <v>20288</v>
      </c>
      <c r="M187" s="116">
        <v>11008.126631185249</v>
      </c>
    </row>
    <row r="188" spans="3:13" x14ac:dyDescent="0.35">
      <c r="C188" s="134" t="s">
        <v>1</v>
      </c>
      <c r="D188" s="131">
        <v>135795</v>
      </c>
      <c r="E188" s="131">
        <v>135795</v>
      </c>
      <c r="F188" s="131">
        <v>134515.81709655325</v>
      </c>
      <c r="G188" s="131">
        <v>6000</v>
      </c>
      <c r="H188" s="133">
        <v>6000</v>
      </c>
      <c r="I188" s="240">
        <v>3089.28</v>
      </c>
      <c r="J188" s="131"/>
      <c r="K188" s="115">
        <v>141795</v>
      </c>
      <c r="L188" s="117">
        <v>141795</v>
      </c>
      <c r="M188" s="116">
        <v>137605.09709655325</v>
      </c>
    </row>
    <row r="189" spans="3:13" x14ac:dyDescent="0.35">
      <c r="C189" s="132" t="s">
        <v>2</v>
      </c>
      <c r="D189" s="131">
        <v>20000</v>
      </c>
      <c r="E189" s="131">
        <v>20000</v>
      </c>
      <c r="F189" s="131">
        <v>15067.895279224878</v>
      </c>
      <c r="G189" s="131">
        <v>17000</v>
      </c>
      <c r="H189" s="133">
        <v>17000</v>
      </c>
      <c r="I189" s="240">
        <v>16454.66</v>
      </c>
      <c r="J189" s="131"/>
      <c r="K189" s="115">
        <v>37000</v>
      </c>
      <c r="L189" s="117">
        <v>37000</v>
      </c>
      <c r="M189" s="116">
        <v>31522.555279224878</v>
      </c>
    </row>
    <row r="190" spans="3:13" ht="31" x14ac:dyDescent="0.35">
      <c r="C190" s="132" t="s">
        <v>62</v>
      </c>
      <c r="D190" s="131"/>
      <c r="E190" s="131">
        <v>0</v>
      </c>
      <c r="F190" s="131"/>
      <c r="G190" s="131"/>
      <c r="H190" s="131"/>
      <c r="I190" s="131"/>
      <c r="J190" s="131"/>
      <c r="K190" s="115">
        <v>0</v>
      </c>
      <c r="L190" s="117">
        <v>0</v>
      </c>
      <c r="M190" s="116">
        <v>0</v>
      </c>
    </row>
    <row r="191" spans="3:13" ht="31" x14ac:dyDescent="0.35">
      <c r="C191" s="132" t="s">
        <v>61</v>
      </c>
      <c r="D191" s="131">
        <v>88801</v>
      </c>
      <c r="E191" s="131">
        <v>88801</v>
      </c>
      <c r="F191" s="131">
        <v>33017.596898962547</v>
      </c>
      <c r="G191" s="131"/>
      <c r="H191" s="131"/>
      <c r="I191" s="131"/>
      <c r="J191" s="131"/>
      <c r="K191" s="115">
        <v>88801</v>
      </c>
      <c r="L191" s="117">
        <v>88801</v>
      </c>
      <c r="M191" s="116">
        <v>33017.596898962547</v>
      </c>
    </row>
    <row r="192" spans="3:13" x14ac:dyDescent="0.35">
      <c r="C192" s="130" t="s">
        <v>4</v>
      </c>
      <c r="D192" s="129">
        <v>316420</v>
      </c>
      <c r="E192" s="129">
        <v>316420</v>
      </c>
      <c r="F192" s="129">
        <v>245164.5259059259</v>
      </c>
      <c r="G192" s="129">
        <v>66102.8</v>
      </c>
      <c r="H192" s="129">
        <v>66102.8</v>
      </c>
      <c r="I192" s="129">
        <v>68621.240000000005</v>
      </c>
      <c r="J192" s="129">
        <v>0</v>
      </c>
      <c r="K192" s="115">
        <v>382522.8</v>
      </c>
      <c r="L192" s="114">
        <v>382522.8</v>
      </c>
      <c r="M192" s="128">
        <v>313785.76590592595</v>
      </c>
    </row>
    <row r="193" spans="3:17" ht="16" thickBot="1" x14ac:dyDescent="0.4">
      <c r="I193" s="95"/>
      <c r="N193" s="127"/>
      <c r="O193" s="127"/>
    </row>
    <row r="194" spans="3:17" ht="16" thickBot="1" x14ac:dyDescent="0.4">
      <c r="C194" s="303" t="s">
        <v>71</v>
      </c>
      <c r="D194" s="304"/>
      <c r="E194" s="304"/>
      <c r="F194" s="304"/>
      <c r="G194" s="304"/>
      <c r="H194" s="304"/>
      <c r="I194" s="304"/>
      <c r="J194" s="304"/>
      <c r="K194" s="304"/>
      <c r="L194" s="304"/>
      <c r="M194" s="305"/>
      <c r="N194" s="127"/>
    </row>
    <row r="195" spans="3:17" ht="16" thickBot="1" x14ac:dyDescent="0.4">
      <c r="C195" s="306"/>
      <c r="D195" s="308" t="s">
        <v>46</v>
      </c>
      <c r="E195" s="309"/>
      <c r="F195" s="310"/>
      <c r="G195" s="309" t="s">
        <v>45</v>
      </c>
      <c r="H195" s="309"/>
      <c r="I195" s="309"/>
      <c r="J195" s="126"/>
      <c r="K195" s="308" t="s">
        <v>70</v>
      </c>
      <c r="L195" s="309"/>
      <c r="M195" s="310"/>
    </row>
    <row r="196" spans="3:17" ht="16" thickBot="1" x14ac:dyDescent="0.4">
      <c r="C196" s="307"/>
      <c r="D196" s="125" t="s">
        <v>69</v>
      </c>
      <c r="E196" s="123" t="s">
        <v>68</v>
      </c>
      <c r="F196" s="123" t="s">
        <v>65</v>
      </c>
      <c r="G196" s="123" t="s">
        <v>69</v>
      </c>
      <c r="H196" s="123" t="s">
        <v>68</v>
      </c>
      <c r="I196" s="123" t="s">
        <v>67</v>
      </c>
      <c r="J196" s="123">
        <f>'[1]1) Tableau budgétaire 1'!F199</f>
        <v>0</v>
      </c>
      <c r="K196" s="124" t="s">
        <v>3</v>
      </c>
      <c r="L196" s="123" t="s">
        <v>66</v>
      </c>
      <c r="M196" s="122" t="s">
        <v>65</v>
      </c>
    </row>
    <row r="197" spans="3:17" x14ac:dyDescent="0.35">
      <c r="C197" s="121" t="s">
        <v>0</v>
      </c>
      <c r="D197" s="116">
        <v>55324</v>
      </c>
      <c r="E197" s="116">
        <v>55324</v>
      </c>
      <c r="F197" s="116">
        <v>55324</v>
      </c>
      <c r="G197" s="116">
        <v>39314.800000000003</v>
      </c>
      <c r="H197" s="116">
        <v>39314.800000000003</v>
      </c>
      <c r="I197" s="116">
        <v>45308.39</v>
      </c>
      <c r="J197" s="116">
        <v>0</v>
      </c>
      <c r="K197" s="120">
        <v>94638.8</v>
      </c>
      <c r="L197" s="117">
        <v>94638.8</v>
      </c>
      <c r="M197" s="117">
        <v>100632.39</v>
      </c>
    </row>
    <row r="198" spans="3:17" ht="31" x14ac:dyDescent="0.35">
      <c r="C198" s="118" t="s">
        <v>64</v>
      </c>
      <c r="D198" s="116">
        <v>0</v>
      </c>
      <c r="E198" s="116"/>
      <c r="F198" s="116">
        <v>0</v>
      </c>
      <c r="G198" s="116">
        <v>17000</v>
      </c>
      <c r="H198" s="117">
        <v>17000</v>
      </c>
      <c r="I198" s="116">
        <v>14867.189999999999</v>
      </c>
      <c r="J198" s="116">
        <v>0</v>
      </c>
      <c r="K198" s="115">
        <v>17000</v>
      </c>
      <c r="L198" s="117">
        <v>17000</v>
      </c>
      <c r="M198" s="116">
        <v>14867.189999999999</v>
      </c>
    </row>
    <row r="199" spans="3:17" ht="31" x14ac:dyDescent="0.35">
      <c r="C199" s="118" t="s">
        <v>63</v>
      </c>
      <c r="D199" s="116">
        <v>42816</v>
      </c>
      <c r="E199" s="117">
        <v>42816</v>
      </c>
      <c r="F199" s="116">
        <v>33239.216631185249</v>
      </c>
      <c r="G199" s="116">
        <v>70788</v>
      </c>
      <c r="H199" s="117">
        <v>70788</v>
      </c>
      <c r="I199" s="116">
        <v>55902.05</v>
      </c>
      <c r="J199" s="116">
        <v>0</v>
      </c>
      <c r="K199" s="115">
        <v>113604</v>
      </c>
      <c r="L199" s="117">
        <v>113604</v>
      </c>
      <c r="M199" s="116">
        <v>89141.266631185252</v>
      </c>
    </row>
    <row r="200" spans="3:17" x14ac:dyDescent="0.35">
      <c r="C200" s="119" t="s">
        <v>1</v>
      </c>
      <c r="D200" s="116">
        <v>174044</v>
      </c>
      <c r="E200" s="117">
        <v>174044</v>
      </c>
      <c r="F200" s="116">
        <v>169724.79385816259</v>
      </c>
      <c r="G200" s="116">
        <v>138000</v>
      </c>
      <c r="H200" s="117">
        <v>138000</v>
      </c>
      <c r="I200" s="116">
        <v>112827.88</v>
      </c>
      <c r="J200" s="116">
        <v>0</v>
      </c>
      <c r="K200" s="115">
        <v>312044</v>
      </c>
      <c r="L200" s="117">
        <v>312044</v>
      </c>
      <c r="M200" s="116">
        <v>282552.6738581626</v>
      </c>
    </row>
    <row r="201" spans="3:17" x14ac:dyDescent="0.35">
      <c r="C201" s="118" t="s">
        <v>2</v>
      </c>
      <c r="D201" s="116">
        <v>230516</v>
      </c>
      <c r="E201" s="117">
        <v>230516</v>
      </c>
      <c r="F201" s="116">
        <v>221629.69098283164</v>
      </c>
      <c r="G201" s="116">
        <v>52000</v>
      </c>
      <c r="H201" s="117">
        <v>52000</v>
      </c>
      <c r="I201" s="116">
        <v>48792.979999999996</v>
      </c>
      <c r="J201" s="116">
        <v>0</v>
      </c>
      <c r="K201" s="115">
        <v>282516</v>
      </c>
      <c r="L201" s="117">
        <v>282516</v>
      </c>
      <c r="M201" s="116">
        <v>270422.67098283162</v>
      </c>
      <c r="N201" s="113"/>
      <c r="O201" s="113"/>
      <c r="P201" s="113"/>
      <c r="Q201" s="112"/>
    </row>
    <row r="202" spans="3:17" ht="31" x14ac:dyDescent="0.35">
      <c r="C202" s="118" t="s">
        <v>62</v>
      </c>
      <c r="D202" s="116">
        <v>146186</v>
      </c>
      <c r="E202" s="117">
        <v>146186</v>
      </c>
      <c r="F202" s="116">
        <v>108000</v>
      </c>
      <c r="G202" s="116">
        <v>10000</v>
      </c>
      <c r="H202" s="117">
        <v>10000</v>
      </c>
      <c r="I202" s="116">
        <v>6311.55</v>
      </c>
      <c r="J202" s="116">
        <v>0</v>
      </c>
      <c r="K202" s="115">
        <v>156186</v>
      </c>
      <c r="L202" s="117">
        <v>156186</v>
      </c>
      <c r="M202" s="116">
        <v>114311.55</v>
      </c>
      <c r="N202" s="113"/>
      <c r="O202" s="113"/>
      <c r="P202" s="113"/>
      <c r="Q202" s="112"/>
    </row>
    <row r="203" spans="3:17" ht="31" x14ac:dyDescent="0.35">
      <c r="C203" s="118" t="s">
        <v>61</v>
      </c>
      <c r="D203" s="117">
        <v>192236</v>
      </c>
      <c r="E203" s="117">
        <v>192236</v>
      </c>
      <c r="F203" s="117">
        <v>131102.11520391935</v>
      </c>
      <c r="G203" s="117">
        <v>0</v>
      </c>
      <c r="H203" s="117">
        <v>0</v>
      </c>
      <c r="I203" s="116">
        <v>0</v>
      </c>
      <c r="J203" s="117">
        <v>0</v>
      </c>
      <c r="K203" s="115">
        <v>192236</v>
      </c>
      <c r="L203" s="117">
        <v>192236</v>
      </c>
      <c r="M203" s="116">
        <v>131102.11520391935</v>
      </c>
      <c r="N203" s="113"/>
      <c r="O203" s="113"/>
      <c r="P203" s="113"/>
      <c r="Q203" s="112"/>
    </row>
    <row r="204" spans="3:17" x14ac:dyDescent="0.35">
      <c r="C204" s="111" t="s">
        <v>7</v>
      </c>
      <c r="D204" s="114">
        <v>841122</v>
      </c>
      <c r="E204" s="114">
        <v>841122</v>
      </c>
      <c r="F204" s="114">
        <v>719019.81667609885</v>
      </c>
      <c r="G204" s="114"/>
      <c r="H204" s="114">
        <v>327102.8</v>
      </c>
      <c r="I204" s="114">
        <v>284010.03999999998</v>
      </c>
      <c r="J204" s="114">
        <v>0</v>
      </c>
      <c r="K204" s="115">
        <v>1168224.8</v>
      </c>
      <c r="L204" s="115">
        <v>1168224.8</v>
      </c>
      <c r="M204" s="114">
        <v>1003029.8566760989</v>
      </c>
      <c r="N204" s="113"/>
      <c r="O204" s="113"/>
      <c r="P204" s="113"/>
      <c r="Q204" s="112"/>
    </row>
    <row r="205" spans="3:17" ht="16" thickBot="1" x14ac:dyDescent="0.4">
      <c r="C205" s="111" t="s">
        <v>6</v>
      </c>
      <c r="D205" s="110">
        <v>58878.540000000008</v>
      </c>
      <c r="E205" s="110">
        <v>58878.540000000008</v>
      </c>
      <c r="F205" s="110">
        <v>50331.387167326924</v>
      </c>
      <c r="G205" s="110">
        <v>0</v>
      </c>
      <c r="H205" s="110">
        <v>22897.196</v>
      </c>
      <c r="I205" s="110">
        <v>19880.702799999999</v>
      </c>
      <c r="J205" s="110">
        <v>0</v>
      </c>
      <c r="K205" s="109">
        <v>81775.736000000004</v>
      </c>
      <c r="L205" s="109">
        <v>81775.736000000004</v>
      </c>
      <c r="M205" s="109">
        <v>70212.08996732693</v>
      </c>
      <c r="N205" s="104"/>
      <c r="O205" s="104"/>
      <c r="P205" s="103"/>
      <c r="Q205" s="97"/>
    </row>
    <row r="206" spans="3:17" ht="16" thickBot="1" x14ac:dyDescent="0.4">
      <c r="C206" s="108" t="s">
        <v>5</v>
      </c>
      <c r="D206" s="107">
        <v>900000.54</v>
      </c>
      <c r="E206" s="107">
        <v>900000.54</v>
      </c>
      <c r="F206" s="107">
        <v>769351.20384342573</v>
      </c>
      <c r="G206" s="107">
        <v>0</v>
      </c>
      <c r="H206" s="107">
        <v>349999.99599999998</v>
      </c>
      <c r="I206" s="107">
        <v>303890.74280000001</v>
      </c>
      <c r="J206" s="107">
        <v>0</v>
      </c>
      <c r="K206" s="106">
        <v>1250000.5360000001</v>
      </c>
      <c r="L206" s="106">
        <v>1250000.5360000001</v>
      </c>
      <c r="M206" s="105">
        <v>1073241.9466434259</v>
      </c>
      <c r="N206" s="104"/>
      <c r="O206" s="104"/>
      <c r="P206" s="103"/>
      <c r="Q206" s="97"/>
    </row>
    <row r="207" spans="3:17" x14ac:dyDescent="0.35">
      <c r="M207" s="102">
        <v>0.85859318914998117</v>
      </c>
      <c r="P207" s="8"/>
    </row>
    <row r="208" spans="3:17" x14ac:dyDescent="0.35">
      <c r="L208" s="99"/>
      <c r="M208" s="99"/>
      <c r="P208" s="8"/>
    </row>
    <row r="209" spans="3:17" x14ac:dyDescent="0.35">
      <c r="L209" s="99"/>
      <c r="M209" s="99"/>
    </row>
    <row r="210" spans="3:17" x14ac:dyDescent="0.35">
      <c r="L210" s="99"/>
      <c r="M210" s="99"/>
      <c r="P210" s="100"/>
    </row>
    <row r="211" spans="3:17" x14ac:dyDescent="0.35">
      <c r="L211" s="99"/>
      <c r="M211" s="99"/>
      <c r="P211" s="100"/>
    </row>
    <row r="212" spans="3:17" x14ac:dyDescent="0.35">
      <c r="L212" s="101"/>
      <c r="M212" s="99"/>
      <c r="P212" s="100"/>
    </row>
    <row r="213" spans="3:17" x14ac:dyDescent="0.35">
      <c r="L213" s="101"/>
      <c r="M213" s="99"/>
      <c r="P213" s="100"/>
    </row>
    <row r="214" spans="3:17" x14ac:dyDescent="0.35">
      <c r="L214" s="99"/>
      <c r="M214" s="99"/>
      <c r="P214" s="100"/>
    </row>
    <row r="215" spans="3:17" s="97" customFormat="1" x14ac:dyDescent="0.35">
      <c r="C215" s="94"/>
      <c r="D215" s="96"/>
      <c r="E215" s="96"/>
      <c r="F215" s="96"/>
      <c r="G215" s="96"/>
      <c r="H215" s="96"/>
      <c r="I215" s="96"/>
      <c r="J215" s="96"/>
      <c r="K215" s="95"/>
      <c r="L215" s="95"/>
      <c r="M215" s="99"/>
      <c r="N215" s="94"/>
      <c r="O215" s="94"/>
      <c r="P215" s="100"/>
      <c r="Q215" s="94"/>
    </row>
    <row r="216" spans="3:17" s="97" customFormat="1" x14ac:dyDescent="0.35">
      <c r="C216" s="94"/>
      <c r="D216" s="96"/>
      <c r="E216" s="96"/>
      <c r="F216" s="96"/>
      <c r="G216" s="96"/>
      <c r="H216" s="96"/>
      <c r="I216" s="96"/>
      <c r="J216" s="96"/>
      <c r="K216" s="95"/>
      <c r="L216" s="95"/>
      <c r="M216" s="99"/>
      <c r="N216" s="94"/>
      <c r="O216" s="94"/>
      <c r="P216" s="94"/>
      <c r="Q216" s="94"/>
    </row>
    <row r="217" spans="3:17" s="97" customFormat="1" x14ac:dyDescent="0.35">
      <c r="C217" s="94"/>
      <c r="D217" s="96"/>
      <c r="E217" s="96"/>
      <c r="F217" s="96"/>
      <c r="G217" s="96"/>
      <c r="H217" s="96"/>
      <c r="I217" s="96"/>
      <c r="J217" s="96"/>
      <c r="K217" s="95"/>
      <c r="L217" s="95"/>
      <c r="M217" s="98"/>
      <c r="N217" s="94"/>
      <c r="O217" s="94"/>
      <c r="P217" s="94"/>
      <c r="Q217" s="94"/>
    </row>
    <row r="218" spans="3:17" s="97" customFormat="1" x14ac:dyDescent="0.35">
      <c r="C218" s="94"/>
      <c r="D218" s="96"/>
      <c r="E218" s="96"/>
      <c r="F218" s="96"/>
      <c r="G218" s="96"/>
      <c r="H218" s="96"/>
      <c r="I218" s="96"/>
      <c r="J218" s="96"/>
      <c r="K218" s="95"/>
      <c r="L218" s="95"/>
      <c r="M218" s="95"/>
      <c r="N218" s="94"/>
      <c r="O218" s="94"/>
      <c r="P218" s="94"/>
      <c r="Q218" s="8"/>
    </row>
    <row r="228" spans="18:18" x14ac:dyDescent="0.35">
      <c r="R228" s="8"/>
    </row>
    <row r="229" spans="18:18" x14ac:dyDescent="0.35">
      <c r="R229" s="8"/>
    </row>
    <row r="231" spans="18:18" x14ac:dyDescent="0.35">
      <c r="R231" s="8"/>
    </row>
    <row r="232" spans="18:18" x14ac:dyDescent="0.35">
      <c r="R232" s="8"/>
    </row>
    <row r="233" spans="18:18" x14ac:dyDescent="0.35">
      <c r="R233" s="8"/>
    </row>
  </sheetData>
  <mergeCells count="26">
    <mergeCell ref="C37:K37"/>
    <mergeCell ref="B48:K48"/>
    <mergeCell ref="B3:C3"/>
    <mergeCell ref="D1:F1"/>
    <mergeCell ref="G1:I1"/>
    <mergeCell ref="K1:M1"/>
    <mergeCell ref="C26:K26"/>
    <mergeCell ref="C116:K116"/>
    <mergeCell ref="C127:K127"/>
    <mergeCell ref="B138:K138"/>
    <mergeCell ref="C139:K139"/>
    <mergeCell ref="C60:K60"/>
    <mergeCell ref="C71:K71"/>
    <mergeCell ref="C82:K82"/>
    <mergeCell ref="B93:K93"/>
    <mergeCell ref="C94:K94"/>
    <mergeCell ref="C105:K105"/>
    <mergeCell ref="C150:K150"/>
    <mergeCell ref="C161:K161"/>
    <mergeCell ref="C183:K183"/>
    <mergeCell ref="C194:M194"/>
    <mergeCell ref="C195:C196"/>
    <mergeCell ref="D195:F195"/>
    <mergeCell ref="G195:I195"/>
    <mergeCell ref="K195:M195"/>
    <mergeCell ref="C172:K172"/>
  </mergeCells>
  <conditionalFormatting sqref="K35">
    <cfRule type="cellIs" dxfId="11" priority="12" operator="notEqual">
      <formula>$K$27</formula>
    </cfRule>
  </conditionalFormatting>
  <conditionalFormatting sqref="K46">
    <cfRule type="cellIs" dxfId="10" priority="11" operator="notEqual">
      <formula>$K$38</formula>
    </cfRule>
  </conditionalFormatting>
  <conditionalFormatting sqref="K80">
    <cfRule type="cellIs" dxfId="9" priority="10" operator="notEqual">
      <formula>$K$72</formula>
    </cfRule>
  </conditionalFormatting>
  <conditionalFormatting sqref="K91">
    <cfRule type="cellIs" dxfId="8" priority="9" operator="notEqual">
      <formula>$K$83</formula>
    </cfRule>
  </conditionalFormatting>
  <conditionalFormatting sqref="K103">
    <cfRule type="cellIs" dxfId="7" priority="8" operator="notEqual">
      <formula>$K$95</formula>
    </cfRule>
  </conditionalFormatting>
  <conditionalFormatting sqref="K114">
    <cfRule type="cellIs" dxfId="6" priority="7" operator="notEqual">
      <formula>$K$106</formula>
    </cfRule>
  </conditionalFormatting>
  <conditionalFormatting sqref="K125">
    <cfRule type="cellIs" dxfId="5" priority="6" operator="notEqual">
      <formula>$K$117</formula>
    </cfRule>
  </conditionalFormatting>
  <conditionalFormatting sqref="K136">
    <cfRule type="cellIs" dxfId="4" priority="5" operator="notEqual">
      <formula>$K$128</formula>
    </cfRule>
  </conditionalFormatting>
  <conditionalFormatting sqref="K148">
    <cfRule type="cellIs" dxfId="3" priority="4" operator="notEqual">
      <formula>$K$140</formula>
    </cfRule>
  </conditionalFormatting>
  <conditionalFormatting sqref="K159">
    <cfRule type="cellIs" dxfId="2" priority="3" operator="notEqual">
      <formula>$K$151</formula>
    </cfRule>
  </conditionalFormatting>
  <conditionalFormatting sqref="K170">
    <cfRule type="cellIs" dxfId="1" priority="2" operator="notEqual">
      <formula>$K$151</formula>
    </cfRule>
  </conditionalFormatting>
  <conditionalFormatting sqref="K181">
    <cfRule type="cellIs" dxfId="0" priority="1" operator="notEqual">
      <formula>$K$173</formula>
    </cfRule>
  </conditionalFormatting>
  <dataValidations count="8">
    <dataValidation allowBlank="1" showInputMessage="1" showErrorMessage="1" prompt="Output totals must match the original total from Table 1, and will show as red if not. " sqref="K13" xr:uid="{00000000-0002-0000-0300-000000000000}"/>
    <dataValidation allowBlank="1" showInputMessage="1" showErrorMessage="1" prompt="Includes all related staff and temporary staff costs including base salary, post adjustment and all staff entitlements." sqref="C174 C6 C17 C28 C39 C51 C62 C73 C84 C96 C107 C118 C129 C141 C152 C163 C185 C197" xr:uid="{00000000-0002-0000-0300-000001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5 C7 C18 C29 C40 C52 C63 C74 C85 C97 C108 C119 C130 C142 C153 C164 C186 C198" xr:uid="{00000000-0002-0000-0300-000002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6 C8 C19 C30 C41 C53 C64 C75 C86 C98 C109 C120 C131 C143 C154 C165 C187 C199" xr:uid="{00000000-0002-0000-0300-000003000000}"/>
    <dataValidation allowBlank="1" showInputMessage="1" showErrorMessage="1" prompt="Includes staff and non-staff travel paid for by the organization directly related to a project." sqref="C178 C10 C21 C32 C43 C55 C66 C77 C88 C100 C111 C122 C133 C145 C156 C167 C189 C201" xr:uid="{00000000-0002-0000-0300-000004000000}"/>
    <dataValidation allowBlank="1" showInputMessage="1" showErrorMessage="1" prompt="Services contracted by an organization which follow the normal procurement processes." sqref="C177 C9 C20 C31 C42 C54 C65 C76 C87 C99 C110 C121 C132 C144 C155 C166 C188 C200" xr:uid="{00000000-0002-0000-0300-000005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79 C11 C22 C33 C44 C56 C67 C78 C89 C101 C112 C123 C134 C146 C157 C168 C190 C202" xr:uid="{00000000-0002-0000-0300-000006000000}"/>
    <dataValidation allowBlank="1" showInputMessage="1" showErrorMessage="1" prompt=" Includes all general operating costs for running an office. Examples include telecommunication, rents, finance charges and other costs which cannot be mapped to other expense categories." sqref="C180 C12 C23 C34 C45 C57 C68 C79 C90 C102 C113 C124 C135 C147 C158 C169 C191 C203" xr:uid="{00000000-0002-0000-0300-000007000000}"/>
  </dataValidations>
  <pageMargins left="0.51181102362204722" right="0.51181102362204722" top="0.35433070866141736" bottom="0.74803149606299213" header="0.31496062992125984" footer="0.31496062992125984"/>
  <pageSetup paperSize="9" scale="65"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sqref="A1:XFD1"/>
    </sheetView>
  </sheetViews>
  <sheetFormatPr baseColWidth="10" defaultColWidth="11.54296875" defaultRowHeight="14.5" x14ac:dyDescent="0.35"/>
  <cols>
    <col min="5" max="5" width="13" bestFit="1" customWidth="1"/>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Final narrative report</DocumentType>
    <UploadedBy xmlns="b1528a4b-5ccb-40f7-a09e-43427183cd95">andrianony.ramahazo.harimisa@undp.org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MPTF_00006_00781</ProjectId>
    <FundCode xmlns="f9695bc1-6109-4dcd-a27a-f8a0370b00e2">MPTF_00006</FundCode>
    <Comments xmlns="f9695bc1-6109-4dcd-a27a-f8a0370b00e2">Rapport financier final</Comments>
    <Active xmlns="f9695bc1-6109-4dcd-a27a-f8a0370b00e2">Yes</Active>
    <DocumentDate xmlns="b1528a4b-5ccb-40f7-a09e-43427183cd95">2023-06-15T07:00:00+00:00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978E9F61-1F04-476F-8E71-EB06BC4F90BB}"/>
</file>

<file path=customXml/itemProps2.xml><?xml version="1.0" encoding="utf-8"?>
<ds:datastoreItem xmlns:ds="http://schemas.openxmlformats.org/officeDocument/2006/customXml" ds:itemID="{58BC37AD-F446-4C4D-9E3A-AC3807ABFEF3}"/>
</file>

<file path=customXml/itemProps3.xml><?xml version="1.0" encoding="utf-8"?>
<ds:datastoreItem xmlns:ds="http://schemas.openxmlformats.org/officeDocument/2006/customXml" ds:itemID="{18BF70A5-3C31-47B3-8CDD-F6A52226F02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RF PAR PRODUIT</vt:lpstr>
      <vt:lpstr>RF PAR PRODUIT PAR CATEGORIE</vt:lpstr>
      <vt:lpstr>Feuil3</vt:lpstr>
      <vt:lpstr>'RF PAR PRODUIT PAR CATEGORIE'!Impression_des_titres</vt:lpstr>
      <vt:lpstr>'RF PAR PRODUIT PAR CATEGORIE'!Zone_d_impression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00125605 Soutien  la Protection des Jeunes Defenseurs des Droits de l-Homme et Consolidateurs de la Paix Gage.xlsx</dc:title>
  <dc:creator>Microsoft Office User</dc:creator>
  <cp:lastModifiedBy>OHCHR</cp:lastModifiedBy>
  <cp:lastPrinted>2023-04-18T12:36:21Z</cp:lastPrinted>
  <dcterms:created xsi:type="dcterms:W3CDTF">2021-08-25T13:01:00Z</dcterms:created>
  <dcterms:modified xsi:type="dcterms:W3CDTF">2023-06-15T20:37:31Z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