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csia.sharepoint.com/sites/PaCSIA/Shared Documents/PaCSIA/Projects/Projects 2023/BTD3/2023 TD Data/"/>
    </mc:Choice>
  </mc:AlternateContent>
  <xr:revisionPtr revIDLastSave="35" documentId="13_ncr:1_{D7E38175-5D47-6B4A-8326-A8A98061515F}" xr6:coauthVersionLast="47" xr6:coauthVersionMax="47" xr10:uidLastSave="{C2416087-03EE-AC48-9156-6A75FD56B60F}"/>
  <bookViews>
    <workbookView xWindow="57940" yWindow="500" windowWidth="28920" windowHeight="18840" xr2:uid="{25DB8083-0221-4D03-AF45-8B022640D69E}"/>
  </bookViews>
  <sheets>
    <sheet name="Summar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6" i="3"/>
  <c r="C8" i="3"/>
</calcChain>
</file>

<file path=xl/sharedStrings.xml><?xml version="1.0" encoding="utf-8"?>
<sst xmlns="http://schemas.openxmlformats.org/spreadsheetml/2006/main" count="375" uniqueCount="65">
  <si>
    <t>Bougainville Transition Dialogues Phase 3</t>
  </si>
  <si>
    <t>Total for all constitutencies:</t>
  </si>
  <si>
    <t>Constituency:</t>
  </si>
  <si>
    <t>Total</t>
  </si>
  <si>
    <t>Total number of dialogues:</t>
  </si>
  <si>
    <t>Working months:</t>
  </si>
  <si>
    <t>March-August 2023</t>
  </si>
  <si>
    <t>Total Participants:</t>
  </si>
  <si>
    <t>Women:</t>
  </si>
  <si>
    <t>Men:</t>
  </si>
  <si>
    <t>Young Women:</t>
  </si>
  <si>
    <t>Young Men:</t>
  </si>
  <si>
    <t>Individual constituencies:</t>
  </si>
  <si>
    <t xml:space="preserve">Atolls </t>
  </si>
  <si>
    <t>Atolls Carterets</t>
  </si>
  <si>
    <t>Baba</t>
  </si>
  <si>
    <t>Baubake</t>
  </si>
  <si>
    <t>April-May 2023</t>
  </si>
  <si>
    <t>Bolave</t>
  </si>
  <si>
    <t>Eivo-Torau</t>
  </si>
  <si>
    <t>May-July 2023</t>
  </si>
  <si>
    <t>Hagogohe</t>
  </si>
  <si>
    <t>Haku 1</t>
  </si>
  <si>
    <t>Haku 2</t>
  </si>
  <si>
    <t>April - June 2023</t>
  </si>
  <si>
    <t>Halia</t>
  </si>
  <si>
    <t>Ioro</t>
  </si>
  <si>
    <t>Kokoda</t>
  </si>
  <si>
    <t>May-June 2023</t>
  </si>
  <si>
    <t>June-August 2023</t>
  </si>
  <si>
    <t>Kongara</t>
  </si>
  <si>
    <t>Konnu</t>
  </si>
  <si>
    <t>Kopii</t>
  </si>
  <si>
    <t>March-July</t>
  </si>
  <si>
    <t>Lato</t>
  </si>
  <si>
    <t>Lule</t>
  </si>
  <si>
    <t xml:space="preserve">Mahari </t>
  </si>
  <si>
    <t>June-July 2023</t>
  </si>
  <si>
    <t>Makis</t>
  </si>
  <si>
    <t>Motuna</t>
  </si>
  <si>
    <t>Nissan</t>
  </si>
  <si>
    <t>North Nasisoi Urban</t>
  </si>
  <si>
    <t>Peit</t>
  </si>
  <si>
    <t>Ramu</t>
  </si>
  <si>
    <t>Rau</t>
  </si>
  <si>
    <t>Selau</t>
  </si>
  <si>
    <t xml:space="preserve">South Naisioi </t>
  </si>
  <si>
    <t>Suir</t>
  </si>
  <si>
    <t>Taonita Teop</t>
  </si>
  <si>
    <t>Taonita Tinputz</t>
  </si>
  <si>
    <t>May-July</t>
  </si>
  <si>
    <t>Terra</t>
  </si>
  <si>
    <t>Teua 1</t>
  </si>
  <si>
    <t>Teua 2</t>
  </si>
  <si>
    <t>Torokina</t>
  </si>
  <si>
    <t>Tsitalato</t>
  </si>
  <si>
    <t xml:space="preserve">North Naisioi Rural </t>
  </si>
  <si>
    <t>April-June 2023</t>
  </si>
  <si>
    <t>June-September 2023</t>
  </si>
  <si>
    <t>April-July 2023</t>
  </si>
  <si>
    <t>August-September 2023</t>
  </si>
  <si>
    <t>September-October 2023</t>
  </si>
  <si>
    <t>Aug-Oct 2023</t>
  </si>
  <si>
    <t>Tonsu</t>
  </si>
  <si>
    <t>July-Sept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</si>
</sst>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theme="0"/>
      <name val="Calibri (Body)"/>
    </font>
    <font>
      <b/>
      <sz val="1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1" xfId="1" applyFont="1" applyBorder="1" applyAlignment="1">
      <alignment wrapText="1"/>
    </xf>
    <xf numFmtId="0" fontId="5" fillId="2" borderId="3" xfId="1" applyFont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 wrapText="1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5" borderId="6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6" fillId="6" borderId="7" xfId="0" applyFont="1" applyFill="1" applyBorder="1" applyAlignment="1">
      <alignment wrapText="1"/>
    </xf>
    <xf numFmtId="0" fontId="4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  <xf numFmtId="0" fontId="1" fillId="3" borderId="1" xfId="2" applyBorder="1" applyAlignment="1">
      <alignment wrapText="1"/>
    </xf>
    <xf numFmtId="0" fontId="1" fillId="3" borderId="2" xfId="2" applyBorder="1" applyAlignment="1">
      <alignment horizontal="center" wrapText="1"/>
    </xf>
    <xf numFmtId="0" fontId="8" fillId="3" borderId="1" xfId="2" applyFont="1" applyBorder="1" applyAlignment="1">
      <alignment wrapText="1"/>
    </xf>
    <xf numFmtId="0" fontId="8" fillId="3" borderId="2" xfId="2" applyFont="1" applyBorder="1" applyAlignment="1">
      <alignment horizontal="center" wrapText="1"/>
    </xf>
    <xf numFmtId="0" fontId="4" fillId="7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7" fontId="4" fillId="0" borderId="2" xfId="0" applyNumberFormat="1" applyFont="1" applyBorder="1" applyAlignment="1">
      <alignment horizontal="center" wrapText="1"/>
    </xf>
    <xf numFmtId="17" fontId="4" fillId="0" borderId="5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/>
  </cellXfs>
  <cellStyles count="3">
    <cellStyle name="20% - Accent6" xfId="1" builtinId="50"/>
    <cellStyle name="40% - Accent6" xfId="2" builtinId="51"/>
    <cellStyle name="Normal" xfId="0" builtinId="0"/>
  </cellStyles>
  <dxfs count="1"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2" defaultTableStyle="TableStyleMedium2" defaultPivotStyle="PivotStyleLight16">
    <tableStyle name="Table Style 1" pivot="0" count="0" xr9:uid="{E766A52E-2D99-5E4F-9769-D5D5C5C61900}"/>
    <tableStyle name="Table Style 2" pivot="0" count="1" xr9:uid="{20D50AD0-F3EA-1140-93EB-7A1ED2ABEFEB}">
      <tableStyleElement type="firstRow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E8BDD-9A7E-4CC4-A906-4A104BEF4B2D}" name="Table14162" displayName="Table14162" ref="E63:F70" totalsRowShown="0">
  <autoFilter ref="E63:F70" xr:uid="{985E8BDD-9A7E-4CC4-A906-4A104BEF4B2D}"/>
  <tableColumns count="2">
    <tableColumn id="1" xr3:uid="{6535676D-0C80-4882-A8F3-3E9E64CF7DB4}" name="Constituency:"/>
    <tableColumn id="2" xr3:uid="{A62CA2BA-2615-449A-9578-20CC025D5EE1}" name="Konnu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43096C3-AA4A-435B-8BF0-194D51DE3173}" name="Table1417181920212411" displayName="Table1417181920212411" ref="E90:F97" totalsRowShown="0">
  <autoFilter ref="E90:F97" xr:uid="{443096C3-AA4A-435B-8BF0-194D51DE3173}"/>
  <tableColumns count="2">
    <tableColumn id="1" xr3:uid="{F69F0506-8277-4590-9F9C-2FA432D9317D}" name="Constituency:"/>
    <tableColumn id="2" xr3:uid="{2202EB1D-1989-40CF-8DBC-F38EFBD8E27F}" name="Peit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43D85F5-D63C-4BEC-B4B8-8BB30C70EEF0}" name="Table1417181920212512" displayName="Table1417181920212512" ref="H90:I97" totalsRowShown="0">
  <autoFilter ref="H90:I97" xr:uid="{543D85F5-D63C-4BEC-B4B8-8BB30C70EEF0}"/>
  <tableColumns count="2">
    <tableColumn id="1" xr3:uid="{97AC2E75-0879-446D-9CE4-BCCF35925192}" name="Constituency:"/>
    <tableColumn id="2" xr3:uid="{FEF33861-AF64-4896-B511-4F9F999C9A1D}" name="Ramu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8A4873-ED91-40D0-AC9E-ED4D6A2B9684}" name="Table1417181920212613" displayName="Table1417181920212613" ref="B99:C106" totalsRowShown="0">
  <autoFilter ref="B99:C106" xr:uid="{CD8A4873-ED91-40D0-AC9E-ED4D6A2B9684}"/>
  <tableColumns count="2">
    <tableColumn id="1" xr3:uid="{A6C74307-B706-4893-9FFA-FDC21B74E450}" name="Constituency:"/>
    <tableColumn id="2" xr3:uid="{A74B9134-D654-498A-AC1B-F80BEE969E8A}" name="Rau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89536B-CE89-4B9D-B0FE-32FEF1E8164A}" name="Table1417181920212714" displayName="Table1417181920212714" ref="E99:F106" totalsRowShown="0">
  <autoFilter ref="E99:F106" xr:uid="{E289536B-CE89-4B9D-B0FE-32FEF1E8164A}"/>
  <tableColumns count="2">
    <tableColumn id="1" xr3:uid="{CD17FB0F-1CF9-4AEE-8F0C-D82820229BEE}" name="Constituency:"/>
    <tableColumn id="2" xr3:uid="{ADE355D0-DF55-42CF-AAED-4198C5827339}" name="Selau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B3BA27F-8A15-49B8-B18A-E44AC25CC0A3}" name="Table1417181920212830" displayName="Table1417181920212830" ref="H99:I106" totalsRowShown="0">
  <autoFilter ref="H99:I106" xr:uid="{4B3BA27F-8A15-49B8-B18A-E44AC25CC0A3}"/>
  <tableColumns count="2">
    <tableColumn id="1" xr3:uid="{0FF508E2-4287-478D-AFFE-CF6A16E96FDE}" name="Constituency:"/>
    <tableColumn id="2" xr3:uid="{C94C4C81-8297-42C5-B552-3692A64A2BBF}" name="South Naisioi 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DF76509-C082-4561-A02E-273B128F0376}" name="Table1417181920212932" displayName="Table1417181920212932" ref="B108:C115" totalsRowShown="0">
  <autoFilter ref="B108:C115" xr:uid="{1DF76509-C082-4561-A02E-273B128F0376}"/>
  <tableColumns count="2">
    <tableColumn id="1" xr3:uid="{BC231C50-E581-4110-9F67-81D527859B61}" name="Constituency:"/>
    <tableColumn id="2" xr3:uid="{6FABC78A-9488-437F-A124-678740AE84A4}" name="Suir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74E4970-BF70-41A9-9D9A-27949321F5FC}" name="Table141718192021293533" displayName="Table141718192021293533" ref="E108:F115" totalsRowShown="0">
  <autoFilter ref="E108:F115" xr:uid="{174E4970-BF70-41A9-9D9A-27949321F5FC}"/>
  <tableColumns count="2">
    <tableColumn id="1" xr3:uid="{E252C08C-D359-4D2B-A7FC-50EEA93B81D4}" name="Constituency:"/>
    <tableColumn id="2" xr3:uid="{5592AE2D-D5C3-4228-BDDF-7C5AF2CC9F57}" name="Taonita Teop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EBE0BD5-89AB-4FA6-9199-8A3698219B56}" name="Table14171819202129353634" displayName="Table14171819202129353634" ref="H108:I115" totalsRowShown="0">
  <autoFilter ref="H108:I115" xr:uid="{1EBE0BD5-89AB-4FA6-9199-8A3698219B56}"/>
  <tableColumns count="2">
    <tableColumn id="1" xr3:uid="{B820B48E-1CED-4F22-8449-BE7B0EBFB9E9}" name="Constituency:"/>
    <tableColumn id="2" xr3:uid="{3EDFEB50-FA1D-407B-AD23-8BF4DE460FF1}" name="Taonita Tinputz"/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B3FABB9-5BF6-4836-876E-5143F54FBCB2}" name="Table14171819202129353742" displayName="Table14171819202129353742" ref="B117:C124" totalsRowShown="0">
  <autoFilter ref="B117:C124" xr:uid="{EB3FABB9-5BF6-4836-876E-5143F54FBCB2}"/>
  <tableColumns count="2">
    <tableColumn id="1" xr3:uid="{A3D0E673-BFBB-4779-A728-8A78316D3564}" name="Constituency:"/>
    <tableColumn id="2" xr3:uid="{0919EC45-2DFD-44D5-BD58-35C5B3E2ABA4}" name="Terra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84AFE97-1DD9-4D54-9337-DECBA95091DA}" name="Table14171819202129353843" displayName="Table14171819202129353843" ref="E117:F124" totalsRowShown="0">
  <autoFilter ref="E117:F124" xr:uid="{984AFE97-1DD9-4D54-9337-DECBA95091DA}"/>
  <tableColumns count="2">
    <tableColumn id="1" xr3:uid="{4EA8D985-193E-400A-AD3D-CF1A79DC929F}" name="Constituency:"/>
    <tableColumn id="2" xr3:uid="{2DCD5B9F-C896-4945-922E-9768FB99F589}" name="Teua 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2C5B2B-EF99-42CC-9625-1CC968F9C83B}" name="Table143" displayName="Table143" ref="H63:I70" totalsRowShown="0">
  <autoFilter ref="H63:I70" xr:uid="{572C5B2B-EF99-42CC-9625-1CC968F9C83B}"/>
  <tableColumns count="2">
    <tableColumn id="1" xr3:uid="{7449F5DE-BB52-4C56-99E7-DA97E296A936}" name="Constituency:"/>
    <tableColumn id="2" xr3:uid="{15DE26BA-9877-4466-BC96-B53A332A3E07}" name="Kopii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824739F-5B28-4836-B762-3E2D9EE548AE}" name="Table1417181920212935394144" displayName="Table1417181920212935394144" ref="H117:I124" totalsRowShown="0">
  <autoFilter ref="H117:I124" xr:uid="{6824739F-5B28-4836-B762-3E2D9EE548AE}"/>
  <tableColumns count="2">
    <tableColumn id="1" xr3:uid="{6DE0455D-D469-4BE8-8C9D-5FDB33A5B1A5}" name="Constituency:"/>
    <tableColumn id="2" xr3:uid="{8B00C1D4-E3C9-4689-899D-C364A2DC1B9F}" name="Teua 2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54F5FA7-F3B6-4147-AACB-AC2A1B455FC5}" name="Table14171819202129353945" displayName="Table14171819202129353945" ref="B126:C133" totalsRowShown="0">
  <autoFilter ref="B126:C133" xr:uid="{954F5FA7-F3B6-4147-AACB-AC2A1B455FC5}"/>
  <tableColumns count="2">
    <tableColumn id="1" xr3:uid="{3342F563-7207-4C87-8E28-047CDA738528}" name="Constituency:"/>
    <tableColumn id="2" xr3:uid="{5E82C6D3-C0F7-4A9B-948B-46AEE45B7E35}" name="Torokina"/>
  </tableColumns>
  <tableStyleInfo name="TableStyleLight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09DE2E1-5C6F-4506-9C9D-4E88008B606E}" name="Table14171819202129354046" displayName="Table14171819202129354046" ref="E126:F133" totalsRowShown="0">
  <autoFilter ref="E126:F133" xr:uid="{609DE2E1-5C6F-4506-9C9D-4E88008B606E}"/>
  <tableColumns count="2">
    <tableColumn id="1" xr3:uid="{38F607CE-430F-41F5-A3EB-9C87C017073D}" name="Constituency:"/>
    <tableColumn id="2" xr3:uid="{0517F35B-2342-4202-8DB4-4699B537149A}" name="Tsitalato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233C4B5-9890-9849-984D-A76D7E9033BB}" name="Table141718192021283015" displayName="Table141718192021283015" ref="H126:I133" totalsRowShown="0">
  <autoFilter ref="H126:I133" xr:uid="{3233C4B5-9890-9849-984D-A76D7E9033BB}"/>
  <tableColumns count="2">
    <tableColumn id="1" xr3:uid="{1308EE97-FB6A-1648-8532-7B9FE8F3470F}" name="Constituency:"/>
    <tableColumn id="2" xr3:uid="{F47152D4-8F37-7B4F-9AD7-916602494297}" name="North Naisioi Rural 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9F40A4-AD0E-4DEF-8EDC-1E7C8242F1BB}" name="Table14174" displayName="Table14174" ref="B72:C79" totalsRowShown="0">
  <autoFilter ref="B72:C79" xr:uid="{DA9F40A4-AD0E-4DEF-8EDC-1E7C8242F1BB}"/>
  <tableColumns count="2">
    <tableColumn id="1" xr3:uid="{4C6759BC-C1EF-47D1-9A5C-785FA33D1D9E}" name="Constituency:"/>
    <tableColumn id="2" xr3:uid="{9CC3D3A3-02AF-4396-A80D-F8EE9A2C816E}" name="Lat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22B57C2-FAC9-44BD-B598-33504C97F334}" name="Table1417185" displayName="Table1417185" ref="E72:F79" totalsRowShown="0">
  <autoFilter ref="E72:F79" xr:uid="{422B57C2-FAC9-44BD-B598-33504C97F334}"/>
  <tableColumns count="2">
    <tableColumn id="1" xr3:uid="{8D0F0567-F4F9-4FFB-B908-40819BB1CF35}" name="Constituency:"/>
    <tableColumn id="2" xr3:uid="{A4E99718-3FFD-4823-A8DA-6440D89F1A9F}" name="Lule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AC94566-DD6D-4B69-9861-532353FAD5D9}" name="Table141718196" displayName="Table141718196" ref="H72:I79" totalsRowShown="0">
  <autoFilter ref="H72:I79" xr:uid="{7AC94566-DD6D-4B69-9861-532353FAD5D9}"/>
  <tableColumns count="2">
    <tableColumn id="1" xr3:uid="{06F204A1-F345-4247-8EE6-7733EA835DE3}" name="Constituency:"/>
    <tableColumn id="2" xr3:uid="{C82ED4D3-FD4C-4E0D-A022-0CB24D074287}" name="Mahari 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0D6DAA-7320-4306-A31C-1D23C11E2363}" name="Table14171819207" displayName="Table14171819207" ref="B81:C88" totalsRowShown="0">
  <autoFilter ref="B81:C88" xr:uid="{ED0D6DAA-7320-4306-A31C-1D23C11E2363}"/>
  <tableColumns count="2">
    <tableColumn id="1" xr3:uid="{E97B9D4B-89F3-4896-A2DD-A15002FBF7AA}" name="Constituency:"/>
    <tableColumn id="2" xr3:uid="{F34B9644-2F04-4D38-8DAC-94FFD3F1BC8F}" name="Maki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16E89C9-05DC-4097-B8B1-5ADD9389568E}" name="Table1417181920218" displayName="Table1417181920218" ref="E81:F88" totalsRowShown="0">
  <autoFilter ref="E81:F88" xr:uid="{316E89C9-05DC-4097-B8B1-5ADD9389568E}"/>
  <tableColumns count="2">
    <tableColumn id="1" xr3:uid="{132263B9-CCCC-4F8B-94CC-795586FC6080}" name="Constituency:"/>
    <tableColumn id="2" xr3:uid="{8D29242B-2C82-44E9-9A80-9B617964FF64}" name="Motuna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022A201-F159-4011-976E-17211EA2B173}" name="Table141718192021229" displayName="Table141718192021229" ref="H81:I88" totalsRowShown="0">
  <autoFilter ref="H81:I88" xr:uid="{4022A201-F159-4011-976E-17211EA2B173}"/>
  <tableColumns count="2">
    <tableColumn id="1" xr3:uid="{74A90E4F-0E59-40D1-B387-96794111D079}" name="Constituency:"/>
    <tableColumn id="2" xr3:uid="{BE898C76-29BF-46D6-995B-DD568581A805}" name="Nissan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32265B8-2E36-45B9-84BE-8BE4CF9A0F40}" name="Table1417181920212310" displayName="Table1417181920212310" ref="B90:C97" totalsRowShown="0">
  <autoFilter ref="B90:C97" xr:uid="{D32265B8-2E36-45B9-84BE-8BE4CF9A0F40}"/>
  <tableColumns count="2">
    <tableColumn id="1" xr3:uid="{A1588391-47AA-4640-87E9-E7CE7591D2E1}" name="Constituency:"/>
    <tableColumn id="2" xr3:uid="{F1CB3EC5-164A-4C0B-A555-4EDDD3B83EAC}" name="North Nasisoi Urba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335C-579D-4B8C-8A51-C8BD797B2C7E}">
  <dimension ref="B1:I133"/>
  <sheetViews>
    <sheetView tabSelected="1" workbookViewId="0">
      <selection activeCell="C44" sqref="C44"/>
    </sheetView>
  </sheetViews>
  <sheetFormatPr baseColWidth="10" defaultColWidth="8.83203125" defaultRowHeight="15" x14ac:dyDescent="0.2"/>
  <cols>
    <col min="2" max="2" width="27.6640625" customWidth="1"/>
    <col min="3" max="3" width="22.1640625" customWidth="1"/>
    <col min="5" max="5" width="32" customWidth="1"/>
    <col min="6" max="6" width="18.33203125" customWidth="1"/>
    <col min="8" max="8" width="30.1640625" customWidth="1"/>
    <col min="9" max="9" width="34.5" customWidth="1"/>
    <col min="11" max="12" width="8.83203125" bestFit="1" customWidth="1"/>
  </cols>
  <sheetData>
    <row r="1" spans="2:3" ht="25" x14ac:dyDescent="0.3">
      <c r="B1" s="34" t="s">
        <v>0</v>
      </c>
    </row>
    <row r="3" spans="2:3" ht="13.5" customHeight="1" x14ac:dyDescent="0.2">
      <c r="B3" s="35" t="s">
        <v>1</v>
      </c>
    </row>
    <row r="5" spans="2:3" ht="16" x14ac:dyDescent="0.2">
      <c r="B5" s="3" t="s">
        <v>2</v>
      </c>
      <c r="C5" s="5" t="s">
        <v>3</v>
      </c>
    </row>
    <row r="6" spans="2:3" ht="12.75" customHeight="1" x14ac:dyDescent="0.2">
      <c r="B6" s="4" t="s">
        <v>4</v>
      </c>
      <c r="C6" s="6">
        <f>SUM(C28,F28,I28,C37,F37,I37,C46,F46,I46,C55,F55,I55,C64,F64,I64,C73,F73,I73,C82,F82,I82,C91,F91,I91,C100,F100,I100,I109,F109,C109,C118,F118,I118,F127,C127,I127)</f>
        <v>636</v>
      </c>
    </row>
    <row r="7" spans="2:3" ht="17.25" customHeight="1" x14ac:dyDescent="0.2">
      <c r="B7" s="4" t="s">
        <v>5</v>
      </c>
      <c r="C7" s="6" t="s">
        <v>6</v>
      </c>
    </row>
    <row r="8" spans="2:3" ht="17" x14ac:dyDescent="0.2">
      <c r="B8" s="28" t="s">
        <v>7</v>
      </c>
      <c r="C8" s="29">
        <f>SUM(C30,F30,I30,I39,F39,C39,C48,F48,I48,I57,C57,F57,C66,F66,I66,C75,F75,I75,I84,F84,C84,C93,F93,I93,I102,F102,C102,C111,F111,I111,C120,F120,I120,F129,C129, I129)</f>
        <v>11672</v>
      </c>
    </row>
    <row r="9" spans="2:3" ht="17" x14ac:dyDescent="0.2">
      <c r="B9" s="9" t="s">
        <v>8</v>
      </c>
      <c r="C9" s="6">
        <f>SUM(C31,F31,I31,I40,F40,C40,C49,F49,I49,I58,F58,C58,C67,F67,I67,I76,F76,C76,C85,F85,I85,I94,F94,C94,C103,F103,I103,I112,F112,C112,C121,F121,I121,F130,C130,I130)</f>
        <v>3598</v>
      </c>
    </row>
    <row r="10" spans="2:3" ht="17" x14ac:dyDescent="0.2">
      <c r="B10" s="9" t="s">
        <v>9</v>
      </c>
      <c r="C10" s="6">
        <f>SUM(C32,F32,I32,I41,F41,C41,C50,F50,I50,C59,F59,I59,I68,I77,I86,F86,F77,F68,C68,C77,C86,C95,F95,I95,I104,F104,C104,C113,F113,I113,C122,F122,I122,F131,C131,I131)</f>
        <v>3787</v>
      </c>
    </row>
    <row r="11" spans="2:3" ht="17" x14ac:dyDescent="0.2">
      <c r="B11" s="9" t="s">
        <v>10</v>
      </c>
      <c r="C11" s="7">
        <f>SUM(C33,F33,I33,I42,F42,C42,C51,C60,C69,F69,F60,F51,I51,I60,I69,I78,F78,C78,C87,F87,I87,I96,F96,C96,C105,F105,I105,I114,F114,C114,C123,F123,I123,F132,C132,I132)</f>
        <v>2209</v>
      </c>
    </row>
    <row r="12" spans="2:3" ht="17" x14ac:dyDescent="0.2">
      <c r="B12" s="10" t="s">
        <v>11</v>
      </c>
      <c r="C12" s="8">
        <f>SUM(C34,F34,I34,I43,F43,C43,C52,F52,I52,I61,F61,C61,C70,F70,I70,I79,F79,C79,C88,F88,I88,I97,F97,C97,C106,F106,I106,I115,F115,C115,C124,F124,I124,F133,C133,I133)</f>
        <v>2251</v>
      </c>
    </row>
    <row r="15" spans="2:3" x14ac:dyDescent="0.2">
      <c r="B15" s="35" t="s">
        <v>12</v>
      </c>
    </row>
    <row r="17" spans="2:9" ht="16" x14ac:dyDescent="0.2">
      <c r="B17" s="3" t="s">
        <v>2</v>
      </c>
      <c r="C17" s="5" t="s">
        <v>13</v>
      </c>
    </row>
    <row r="18" spans="2:9" ht="16" x14ac:dyDescent="0.2">
      <c r="B18" s="4" t="s">
        <v>4</v>
      </c>
      <c r="C18" s="30"/>
    </row>
    <row r="19" spans="2:9" ht="16" x14ac:dyDescent="0.2">
      <c r="B19" s="4" t="s">
        <v>5</v>
      </c>
      <c r="C19" s="6"/>
    </row>
    <row r="20" spans="2:9" ht="17" x14ac:dyDescent="0.2">
      <c r="B20" s="26" t="s">
        <v>7</v>
      </c>
      <c r="C20" s="27"/>
    </row>
    <row r="21" spans="2:9" ht="17" x14ac:dyDescent="0.2">
      <c r="B21" s="9" t="s">
        <v>8</v>
      </c>
      <c r="C21" s="6"/>
    </row>
    <row r="22" spans="2:9" ht="17" x14ac:dyDescent="0.2">
      <c r="B22" s="9" t="s">
        <v>9</v>
      </c>
      <c r="C22" s="6"/>
    </row>
    <row r="23" spans="2:9" ht="17" x14ac:dyDescent="0.2">
      <c r="B23" s="9" t="s">
        <v>10</v>
      </c>
      <c r="C23" s="7"/>
    </row>
    <row r="24" spans="2:9" ht="17" x14ac:dyDescent="0.2">
      <c r="B24" s="10" t="s">
        <v>11</v>
      </c>
      <c r="C24" s="8"/>
    </row>
    <row r="27" spans="2:9" ht="16" x14ac:dyDescent="0.2">
      <c r="B27" s="3" t="s">
        <v>2</v>
      </c>
      <c r="C27" s="5" t="s">
        <v>14</v>
      </c>
      <c r="E27" s="3" t="s">
        <v>2</v>
      </c>
      <c r="F27" s="5" t="s">
        <v>15</v>
      </c>
      <c r="H27" s="3" t="s">
        <v>2</v>
      </c>
      <c r="I27" s="5" t="s">
        <v>16</v>
      </c>
    </row>
    <row r="28" spans="2:9" ht="16" x14ac:dyDescent="0.2">
      <c r="B28" s="4" t="s">
        <v>4</v>
      </c>
      <c r="C28" s="6">
        <v>40</v>
      </c>
      <c r="E28" s="4" t="s">
        <v>4</v>
      </c>
      <c r="F28" s="6">
        <v>10</v>
      </c>
      <c r="H28" s="4" t="s">
        <v>4</v>
      </c>
      <c r="I28" s="6">
        <v>10</v>
      </c>
    </row>
    <row r="29" spans="2:9" ht="16" x14ac:dyDescent="0.2">
      <c r="B29" s="4" t="s">
        <v>5</v>
      </c>
      <c r="C29" s="6" t="s">
        <v>17</v>
      </c>
      <c r="E29" s="4" t="s">
        <v>5</v>
      </c>
      <c r="F29" s="32">
        <v>45047</v>
      </c>
      <c r="H29" s="4" t="s">
        <v>5</v>
      </c>
      <c r="I29" s="6" t="s">
        <v>17</v>
      </c>
    </row>
    <row r="30" spans="2:9" ht="17" x14ac:dyDescent="0.2">
      <c r="B30" s="26" t="s">
        <v>7</v>
      </c>
      <c r="C30" s="27">
        <v>480</v>
      </c>
      <c r="E30" s="26" t="s">
        <v>7</v>
      </c>
      <c r="F30" s="27">
        <v>245</v>
      </c>
      <c r="H30" s="26" t="s">
        <v>7</v>
      </c>
      <c r="I30" s="27">
        <v>314</v>
      </c>
    </row>
    <row r="31" spans="2:9" ht="17" x14ac:dyDescent="0.2">
      <c r="B31" s="9" t="s">
        <v>8</v>
      </c>
      <c r="C31" s="6">
        <v>122</v>
      </c>
      <c r="E31" s="9" t="s">
        <v>8</v>
      </c>
      <c r="F31" s="6">
        <v>78</v>
      </c>
      <c r="H31" s="9" t="s">
        <v>8</v>
      </c>
      <c r="I31" s="6">
        <v>76</v>
      </c>
    </row>
    <row r="32" spans="2:9" ht="17" x14ac:dyDescent="0.2">
      <c r="B32" s="9" t="s">
        <v>9</v>
      </c>
      <c r="C32" s="6">
        <v>200</v>
      </c>
      <c r="E32" s="9" t="s">
        <v>9</v>
      </c>
      <c r="F32" s="6">
        <v>68</v>
      </c>
      <c r="H32" s="9" t="s">
        <v>9</v>
      </c>
      <c r="I32" s="6">
        <v>121</v>
      </c>
    </row>
    <row r="33" spans="2:9" ht="17" x14ac:dyDescent="0.2">
      <c r="B33" s="9" t="s">
        <v>10</v>
      </c>
      <c r="C33" s="7">
        <v>100</v>
      </c>
      <c r="E33" s="9" t="s">
        <v>10</v>
      </c>
      <c r="F33" s="7">
        <v>46</v>
      </c>
      <c r="H33" s="9" t="s">
        <v>10</v>
      </c>
      <c r="I33" s="7">
        <v>47</v>
      </c>
    </row>
    <row r="34" spans="2:9" ht="17" x14ac:dyDescent="0.2">
      <c r="B34" s="10" t="s">
        <v>11</v>
      </c>
      <c r="C34" s="8">
        <v>58</v>
      </c>
      <c r="E34" s="10" t="s">
        <v>11</v>
      </c>
      <c r="F34" s="8">
        <v>53</v>
      </c>
      <c r="H34" s="10" t="s">
        <v>11</v>
      </c>
      <c r="I34" s="8">
        <v>70</v>
      </c>
    </row>
    <row r="36" spans="2:9" ht="16" x14ac:dyDescent="0.2">
      <c r="B36" s="3" t="s">
        <v>2</v>
      </c>
      <c r="C36" s="5" t="s">
        <v>63</v>
      </c>
      <c r="E36" s="3" t="s">
        <v>2</v>
      </c>
      <c r="F36" s="5" t="s">
        <v>18</v>
      </c>
      <c r="H36" s="3" t="s">
        <v>2</v>
      </c>
      <c r="I36" s="5" t="s">
        <v>19</v>
      </c>
    </row>
    <row r="37" spans="2:9" ht="16" x14ac:dyDescent="0.2">
      <c r="B37" s="4" t="s">
        <v>4</v>
      </c>
      <c r="C37" s="6">
        <v>40</v>
      </c>
      <c r="E37" s="4" t="s">
        <v>4</v>
      </c>
      <c r="F37" s="6">
        <v>10</v>
      </c>
      <c r="H37" s="4" t="s">
        <v>4</v>
      </c>
      <c r="I37" s="6">
        <v>10</v>
      </c>
    </row>
    <row r="38" spans="2:9" ht="16" x14ac:dyDescent="0.2">
      <c r="B38" s="4" t="s">
        <v>5</v>
      </c>
      <c r="C38" s="6" t="s">
        <v>64</v>
      </c>
      <c r="E38" s="4" t="s">
        <v>5</v>
      </c>
      <c r="F38" s="6" t="s">
        <v>20</v>
      </c>
      <c r="H38" s="4" t="s">
        <v>5</v>
      </c>
      <c r="I38" s="6" t="s">
        <v>58</v>
      </c>
    </row>
    <row r="39" spans="2:9" ht="17" x14ac:dyDescent="0.2">
      <c r="B39" s="26" t="s">
        <v>7</v>
      </c>
      <c r="C39" s="27">
        <v>410</v>
      </c>
      <c r="E39" s="26" t="s">
        <v>7</v>
      </c>
      <c r="F39" s="27">
        <v>165</v>
      </c>
      <c r="H39" s="26" t="s">
        <v>7</v>
      </c>
      <c r="I39" s="27">
        <v>203</v>
      </c>
    </row>
    <row r="40" spans="2:9" ht="17" x14ac:dyDescent="0.2">
      <c r="B40" s="9" t="s">
        <v>8</v>
      </c>
      <c r="C40" s="6">
        <v>210</v>
      </c>
      <c r="E40" s="24" t="s">
        <v>8</v>
      </c>
      <c r="F40" s="6">
        <v>70</v>
      </c>
      <c r="H40" s="24" t="s">
        <v>8</v>
      </c>
      <c r="I40" s="6">
        <v>64</v>
      </c>
    </row>
    <row r="41" spans="2:9" ht="17" x14ac:dyDescent="0.2">
      <c r="B41" s="9" t="s">
        <v>9</v>
      </c>
      <c r="C41" s="6">
        <v>189</v>
      </c>
      <c r="E41" s="24" t="s">
        <v>9</v>
      </c>
      <c r="F41" s="6">
        <v>34</v>
      </c>
      <c r="H41" s="24" t="s">
        <v>9</v>
      </c>
      <c r="I41" s="6">
        <v>90</v>
      </c>
    </row>
    <row r="42" spans="2:9" ht="17" x14ac:dyDescent="0.2">
      <c r="B42" s="9" t="s">
        <v>10</v>
      </c>
      <c r="C42" s="7">
        <v>10</v>
      </c>
      <c r="E42" s="24" t="s">
        <v>10</v>
      </c>
      <c r="F42" s="7">
        <v>38</v>
      </c>
      <c r="H42" s="24" t="s">
        <v>10</v>
      </c>
      <c r="I42" s="7">
        <v>19</v>
      </c>
    </row>
    <row r="43" spans="2:9" ht="17" x14ac:dyDescent="0.2">
      <c r="B43" s="10" t="s">
        <v>11</v>
      </c>
      <c r="C43" s="8">
        <v>11</v>
      </c>
      <c r="E43" s="25" t="s">
        <v>11</v>
      </c>
      <c r="F43" s="8">
        <v>23</v>
      </c>
      <c r="H43" s="25" t="s">
        <v>11</v>
      </c>
      <c r="I43" s="8">
        <v>30</v>
      </c>
    </row>
    <row r="45" spans="2:9" ht="16" x14ac:dyDescent="0.2">
      <c r="B45" s="3" t="s">
        <v>2</v>
      </c>
      <c r="C45" s="5" t="s">
        <v>21</v>
      </c>
      <c r="E45" s="3" t="s">
        <v>2</v>
      </c>
      <c r="F45" s="5" t="s">
        <v>22</v>
      </c>
      <c r="H45" s="3" t="s">
        <v>2</v>
      </c>
      <c r="I45" s="5" t="s">
        <v>23</v>
      </c>
    </row>
    <row r="46" spans="2:9" ht="16" x14ac:dyDescent="0.2">
      <c r="B46" s="4" t="s">
        <v>4</v>
      </c>
      <c r="C46" s="6">
        <v>20</v>
      </c>
      <c r="E46" s="4" t="s">
        <v>4</v>
      </c>
      <c r="F46" s="6">
        <v>20</v>
      </c>
      <c r="H46" s="4" t="s">
        <v>4</v>
      </c>
      <c r="I46" s="6">
        <v>20</v>
      </c>
    </row>
    <row r="47" spans="2:9" ht="16" x14ac:dyDescent="0.2">
      <c r="B47" s="4" t="s">
        <v>5</v>
      </c>
      <c r="C47" s="6" t="s">
        <v>24</v>
      </c>
      <c r="E47" s="4" t="s">
        <v>5</v>
      </c>
      <c r="F47" s="6" t="s">
        <v>20</v>
      </c>
      <c r="H47" s="4" t="s">
        <v>5</v>
      </c>
      <c r="I47" s="6" t="s">
        <v>17</v>
      </c>
    </row>
    <row r="48" spans="2:9" ht="16" x14ac:dyDescent="0.2">
      <c r="B48" s="22" t="s">
        <v>7</v>
      </c>
      <c r="C48" s="23">
        <v>338</v>
      </c>
      <c r="E48" s="22" t="s">
        <v>7</v>
      </c>
      <c r="F48" s="23">
        <v>585</v>
      </c>
      <c r="H48" s="22" t="s">
        <v>7</v>
      </c>
      <c r="I48" s="23">
        <v>483</v>
      </c>
    </row>
    <row r="49" spans="2:9" ht="17" x14ac:dyDescent="0.2">
      <c r="B49" s="24" t="s">
        <v>8</v>
      </c>
      <c r="C49" s="6">
        <v>105</v>
      </c>
      <c r="E49" s="24" t="s">
        <v>8</v>
      </c>
      <c r="F49" s="6">
        <v>308</v>
      </c>
      <c r="H49" s="24" t="s">
        <v>8</v>
      </c>
      <c r="I49" s="6">
        <v>251</v>
      </c>
    </row>
    <row r="50" spans="2:9" ht="17" x14ac:dyDescent="0.2">
      <c r="B50" s="24" t="s">
        <v>9</v>
      </c>
      <c r="C50" s="6">
        <v>119</v>
      </c>
      <c r="E50" s="24" t="s">
        <v>9</v>
      </c>
      <c r="F50" s="6">
        <v>226</v>
      </c>
      <c r="H50" s="24" t="s">
        <v>9</v>
      </c>
      <c r="I50" s="7">
        <v>232</v>
      </c>
    </row>
    <row r="51" spans="2:9" ht="17" x14ac:dyDescent="0.2">
      <c r="B51" s="24" t="s">
        <v>10</v>
      </c>
      <c r="C51" s="7">
        <v>55</v>
      </c>
      <c r="E51" s="24" t="s">
        <v>10</v>
      </c>
      <c r="F51" s="7">
        <v>18</v>
      </c>
      <c r="H51" s="24" t="s">
        <v>10</v>
      </c>
      <c r="I51" s="7">
        <v>85</v>
      </c>
    </row>
    <row r="52" spans="2:9" ht="17" x14ac:dyDescent="0.2">
      <c r="B52" s="25" t="s">
        <v>11</v>
      </c>
      <c r="C52" s="8">
        <v>59</v>
      </c>
      <c r="E52" s="25" t="s">
        <v>11</v>
      </c>
      <c r="F52" s="8">
        <v>33</v>
      </c>
      <c r="H52" s="25" t="s">
        <v>11</v>
      </c>
      <c r="I52" s="8">
        <v>76</v>
      </c>
    </row>
    <row r="54" spans="2:9" ht="16" x14ac:dyDescent="0.2">
      <c r="B54" s="3" t="s">
        <v>2</v>
      </c>
      <c r="C54" s="5" t="s">
        <v>25</v>
      </c>
      <c r="E54" s="3" t="s">
        <v>2</v>
      </c>
      <c r="F54" s="5" t="s">
        <v>26</v>
      </c>
      <c r="H54" s="3" t="s">
        <v>2</v>
      </c>
      <c r="I54" s="5" t="s">
        <v>27</v>
      </c>
    </row>
    <row r="55" spans="2:9" ht="16" x14ac:dyDescent="0.2">
      <c r="B55" s="4" t="s">
        <v>4</v>
      </c>
      <c r="C55" s="6">
        <v>10</v>
      </c>
      <c r="E55" s="4" t="s">
        <v>4</v>
      </c>
      <c r="F55" s="6">
        <v>2</v>
      </c>
      <c r="H55" s="4" t="s">
        <v>4</v>
      </c>
      <c r="I55" s="6">
        <v>14</v>
      </c>
    </row>
    <row r="56" spans="2:9" ht="16" x14ac:dyDescent="0.2">
      <c r="B56" s="4" t="s">
        <v>5</v>
      </c>
      <c r="C56" s="6" t="s">
        <v>28</v>
      </c>
      <c r="E56" s="4" t="s">
        <v>5</v>
      </c>
      <c r="F56" s="32">
        <v>45261</v>
      </c>
      <c r="H56" s="4" t="s">
        <v>5</v>
      </c>
      <c r="I56" s="6" t="s">
        <v>29</v>
      </c>
    </row>
    <row r="57" spans="2:9" ht="16" x14ac:dyDescent="0.2">
      <c r="B57" s="22" t="s">
        <v>7</v>
      </c>
      <c r="C57" s="23">
        <v>272</v>
      </c>
      <c r="E57" s="22" t="s">
        <v>7</v>
      </c>
      <c r="F57" s="31">
        <v>61</v>
      </c>
      <c r="H57" s="22" t="s">
        <v>7</v>
      </c>
      <c r="I57" s="23">
        <v>249</v>
      </c>
    </row>
    <row r="58" spans="2:9" ht="17" x14ac:dyDescent="0.2">
      <c r="B58" s="24" t="s">
        <v>8</v>
      </c>
      <c r="C58" s="6">
        <v>112</v>
      </c>
      <c r="E58" s="24" t="s">
        <v>8</v>
      </c>
      <c r="F58" s="6">
        <v>24</v>
      </c>
      <c r="H58" s="24" t="s">
        <v>8</v>
      </c>
      <c r="I58" s="6">
        <v>56</v>
      </c>
    </row>
    <row r="59" spans="2:9" ht="17" x14ac:dyDescent="0.2">
      <c r="B59" s="24" t="s">
        <v>9</v>
      </c>
      <c r="C59" s="6">
        <v>84</v>
      </c>
      <c r="E59" s="24" t="s">
        <v>9</v>
      </c>
      <c r="F59" s="6">
        <v>16</v>
      </c>
      <c r="H59" s="24" t="s">
        <v>9</v>
      </c>
      <c r="I59" s="6">
        <v>70</v>
      </c>
    </row>
    <row r="60" spans="2:9" ht="17" x14ac:dyDescent="0.2">
      <c r="B60" s="24" t="s">
        <v>10</v>
      </c>
      <c r="C60" s="7">
        <v>43</v>
      </c>
      <c r="E60" s="24" t="s">
        <v>10</v>
      </c>
      <c r="F60" s="7">
        <v>8</v>
      </c>
      <c r="H60" s="24" t="s">
        <v>10</v>
      </c>
      <c r="I60" s="7">
        <v>48</v>
      </c>
    </row>
    <row r="61" spans="2:9" ht="17" x14ac:dyDescent="0.2">
      <c r="B61" s="25" t="s">
        <v>11</v>
      </c>
      <c r="C61" s="8">
        <v>33</v>
      </c>
      <c r="E61" s="25" t="s">
        <v>11</v>
      </c>
      <c r="F61" s="8">
        <v>13</v>
      </c>
      <c r="H61" s="25" t="s">
        <v>11</v>
      </c>
      <c r="I61" s="8">
        <v>75</v>
      </c>
    </row>
    <row r="63" spans="2:9" ht="16" x14ac:dyDescent="0.2">
      <c r="B63" s="3" t="s">
        <v>2</v>
      </c>
      <c r="C63" s="5" t="s">
        <v>30</v>
      </c>
      <c r="E63" s="11" t="s">
        <v>2</v>
      </c>
      <c r="F63" s="12" t="s">
        <v>31</v>
      </c>
      <c r="H63" s="11" t="s">
        <v>2</v>
      </c>
      <c r="I63" s="12" t="s">
        <v>32</v>
      </c>
    </row>
    <row r="64" spans="2:9" ht="16" x14ac:dyDescent="0.2">
      <c r="B64" s="4" t="s">
        <v>4</v>
      </c>
      <c r="C64" s="6">
        <v>11</v>
      </c>
      <c r="E64" s="13" t="s">
        <v>4</v>
      </c>
      <c r="F64" s="14">
        <v>15</v>
      </c>
      <c r="H64" s="13" t="s">
        <v>4</v>
      </c>
      <c r="I64" s="14">
        <v>12</v>
      </c>
    </row>
    <row r="65" spans="2:9" ht="16" x14ac:dyDescent="0.2">
      <c r="B65" s="4" t="s">
        <v>5</v>
      </c>
      <c r="C65" s="6" t="s">
        <v>28</v>
      </c>
      <c r="E65" s="13" t="s">
        <v>5</v>
      </c>
      <c r="F65" s="14" t="s">
        <v>33</v>
      </c>
      <c r="H65" s="13" t="s">
        <v>5</v>
      </c>
      <c r="I65" s="33">
        <v>45047</v>
      </c>
    </row>
    <row r="66" spans="2:9" ht="16" x14ac:dyDescent="0.2">
      <c r="B66" s="22" t="s">
        <v>7</v>
      </c>
      <c r="C66" s="23">
        <v>315</v>
      </c>
      <c r="E66" s="15" t="s">
        <v>7</v>
      </c>
      <c r="F66" s="16">
        <v>227</v>
      </c>
      <c r="H66" s="15" t="s">
        <v>7</v>
      </c>
      <c r="I66" s="16">
        <v>290</v>
      </c>
    </row>
    <row r="67" spans="2:9" ht="17" x14ac:dyDescent="0.2">
      <c r="B67" s="24" t="s">
        <v>8</v>
      </c>
      <c r="C67" s="6">
        <v>70</v>
      </c>
      <c r="E67" s="17" t="s">
        <v>8</v>
      </c>
      <c r="F67" s="14">
        <v>68</v>
      </c>
      <c r="H67" s="17" t="s">
        <v>8</v>
      </c>
      <c r="I67" s="14">
        <v>56</v>
      </c>
    </row>
    <row r="68" spans="2:9" ht="17" x14ac:dyDescent="0.2">
      <c r="B68" s="24" t="s">
        <v>9</v>
      </c>
      <c r="C68" s="6">
        <v>64</v>
      </c>
      <c r="E68" s="17" t="s">
        <v>9</v>
      </c>
      <c r="F68" s="14">
        <v>80</v>
      </c>
      <c r="H68" s="17" t="s">
        <v>9</v>
      </c>
      <c r="I68" s="14">
        <v>93</v>
      </c>
    </row>
    <row r="69" spans="2:9" ht="17" x14ac:dyDescent="0.2">
      <c r="B69" s="24" t="s">
        <v>10</v>
      </c>
      <c r="C69" s="7">
        <v>87</v>
      </c>
      <c r="E69" s="17" t="s">
        <v>10</v>
      </c>
      <c r="F69" s="18">
        <v>28</v>
      </c>
      <c r="H69" s="17" t="s">
        <v>10</v>
      </c>
      <c r="I69" s="18">
        <v>54</v>
      </c>
    </row>
    <row r="70" spans="2:9" ht="17" x14ac:dyDescent="0.2">
      <c r="B70" s="25" t="s">
        <v>11</v>
      </c>
      <c r="C70" s="8">
        <v>94</v>
      </c>
      <c r="E70" s="19" t="s">
        <v>11</v>
      </c>
      <c r="F70" s="20">
        <v>51</v>
      </c>
      <c r="H70" s="19" t="s">
        <v>11</v>
      </c>
      <c r="I70" s="20">
        <v>87</v>
      </c>
    </row>
    <row r="72" spans="2:9" ht="16" x14ac:dyDescent="0.2">
      <c r="B72" s="11" t="s">
        <v>2</v>
      </c>
      <c r="C72" s="12" t="s">
        <v>34</v>
      </c>
      <c r="E72" s="11" t="s">
        <v>2</v>
      </c>
      <c r="F72" s="12" t="s">
        <v>35</v>
      </c>
      <c r="H72" s="11" t="s">
        <v>2</v>
      </c>
      <c r="I72" s="21" t="s">
        <v>36</v>
      </c>
    </row>
    <row r="73" spans="2:9" ht="16" x14ac:dyDescent="0.2">
      <c r="B73" s="13" t="s">
        <v>4</v>
      </c>
      <c r="C73" s="14">
        <v>10</v>
      </c>
      <c r="E73" s="13" t="s">
        <v>4</v>
      </c>
      <c r="F73" s="14">
        <v>10</v>
      </c>
      <c r="H73" s="13" t="s">
        <v>4</v>
      </c>
      <c r="I73" s="2">
        <v>8</v>
      </c>
    </row>
    <row r="74" spans="2:9" ht="16" x14ac:dyDescent="0.2">
      <c r="B74" s="13" t="s">
        <v>5</v>
      </c>
      <c r="C74" s="14" t="s">
        <v>17</v>
      </c>
      <c r="E74" s="13" t="s">
        <v>5</v>
      </c>
      <c r="F74" s="33">
        <v>45047</v>
      </c>
      <c r="H74" s="13" t="s">
        <v>5</v>
      </c>
      <c r="I74" s="14" t="s">
        <v>37</v>
      </c>
    </row>
    <row r="75" spans="2:9" ht="16" x14ac:dyDescent="0.2">
      <c r="B75" s="15" t="s">
        <v>7</v>
      </c>
      <c r="C75" s="16">
        <v>267</v>
      </c>
      <c r="E75" s="15" t="s">
        <v>7</v>
      </c>
      <c r="F75" s="16">
        <v>291</v>
      </c>
      <c r="H75" s="15" t="s">
        <v>7</v>
      </c>
      <c r="I75" s="16">
        <v>274</v>
      </c>
    </row>
    <row r="76" spans="2:9" ht="17" x14ac:dyDescent="0.2">
      <c r="B76" s="17" t="s">
        <v>8</v>
      </c>
      <c r="C76" s="14">
        <v>100</v>
      </c>
      <c r="E76" s="17" t="s">
        <v>8</v>
      </c>
      <c r="F76" s="14">
        <v>70</v>
      </c>
      <c r="H76" s="17" t="s">
        <v>8</v>
      </c>
      <c r="I76" s="14">
        <v>100</v>
      </c>
    </row>
    <row r="77" spans="2:9" ht="17" x14ac:dyDescent="0.2">
      <c r="B77" s="17" t="s">
        <v>9</v>
      </c>
      <c r="C77" s="14">
        <v>68</v>
      </c>
      <c r="E77" s="17" t="s">
        <v>9</v>
      </c>
      <c r="F77" s="14">
        <v>76</v>
      </c>
      <c r="H77" s="17" t="s">
        <v>9</v>
      </c>
      <c r="I77" s="14">
        <v>105</v>
      </c>
    </row>
    <row r="78" spans="2:9" ht="17" x14ac:dyDescent="0.2">
      <c r="B78" s="17" t="s">
        <v>10</v>
      </c>
      <c r="C78" s="18">
        <v>48</v>
      </c>
      <c r="E78" s="17" t="s">
        <v>10</v>
      </c>
      <c r="F78" s="18">
        <v>67</v>
      </c>
      <c r="H78" s="17" t="s">
        <v>10</v>
      </c>
      <c r="I78" s="18">
        <v>37</v>
      </c>
    </row>
    <row r="79" spans="2:9" ht="17" x14ac:dyDescent="0.2">
      <c r="B79" s="19" t="s">
        <v>11</v>
      </c>
      <c r="C79" s="20">
        <v>51</v>
      </c>
      <c r="E79" s="19" t="s">
        <v>11</v>
      </c>
      <c r="F79" s="20">
        <v>78</v>
      </c>
      <c r="H79" s="19" t="s">
        <v>11</v>
      </c>
      <c r="I79" s="20">
        <v>32</v>
      </c>
    </row>
    <row r="81" spans="2:9" ht="16" x14ac:dyDescent="0.2">
      <c r="B81" s="11" t="s">
        <v>2</v>
      </c>
      <c r="C81" s="21" t="s">
        <v>38</v>
      </c>
      <c r="E81" s="11" t="s">
        <v>2</v>
      </c>
      <c r="F81" s="21" t="s">
        <v>39</v>
      </c>
      <c r="H81" s="11" t="s">
        <v>2</v>
      </c>
      <c r="I81" s="21" t="s">
        <v>40</v>
      </c>
    </row>
    <row r="82" spans="2:9" ht="16" x14ac:dyDescent="0.2">
      <c r="B82" s="13" t="s">
        <v>4</v>
      </c>
      <c r="C82" s="2">
        <v>10</v>
      </c>
      <c r="E82" s="13" t="s">
        <v>4</v>
      </c>
      <c r="F82" s="2">
        <v>10</v>
      </c>
      <c r="H82" s="13" t="s">
        <v>4</v>
      </c>
      <c r="I82" s="2">
        <v>40</v>
      </c>
    </row>
    <row r="83" spans="2:9" ht="16" x14ac:dyDescent="0.2">
      <c r="B83" s="13" t="s">
        <v>5</v>
      </c>
      <c r="C83" s="14" t="s">
        <v>28</v>
      </c>
      <c r="E83" s="13" t="s">
        <v>5</v>
      </c>
      <c r="F83" s="33">
        <v>45047</v>
      </c>
      <c r="H83" s="13" t="s">
        <v>5</v>
      </c>
      <c r="I83" s="14" t="s">
        <v>59</v>
      </c>
    </row>
    <row r="84" spans="2:9" ht="16" x14ac:dyDescent="0.2">
      <c r="B84" s="15" t="s">
        <v>7</v>
      </c>
      <c r="C84" s="16">
        <v>660</v>
      </c>
      <c r="E84" s="15" t="s">
        <v>7</v>
      </c>
      <c r="F84" s="16">
        <v>231</v>
      </c>
      <c r="H84" s="15" t="s">
        <v>7</v>
      </c>
      <c r="I84" s="16">
        <v>368</v>
      </c>
    </row>
    <row r="85" spans="2:9" ht="17" x14ac:dyDescent="0.2">
      <c r="B85" s="17" t="s">
        <v>8</v>
      </c>
      <c r="C85" s="14">
        <v>191</v>
      </c>
      <c r="E85" s="17" t="s">
        <v>8</v>
      </c>
      <c r="F85" s="14">
        <v>75</v>
      </c>
      <c r="H85" s="17" t="s">
        <v>8</v>
      </c>
      <c r="I85" s="14">
        <v>132</v>
      </c>
    </row>
    <row r="86" spans="2:9" ht="17" x14ac:dyDescent="0.2">
      <c r="B86" s="17" t="s">
        <v>9</v>
      </c>
      <c r="C86" s="14">
        <v>179</v>
      </c>
      <c r="E86" s="17" t="s">
        <v>9</v>
      </c>
      <c r="F86" s="14">
        <v>56</v>
      </c>
      <c r="H86" s="17" t="s">
        <v>9</v>
      </c>
      <c r="I86" s="14">
        <v>134</v>
      </c>
    </row>
    <row r="87" spans="2:9" ht="17" x14ac:dyDescent="0.2">
      <c r="B87" s="17" t="s">
        <v>10</v>
      </c>
      <c r="C87" s="18">
        <v>128</v>
      </c>
      <c r="E87" s="17" t="s">
        <v>10</v>
      </c>
      <c r="F87" s="18">
        <v>60</v>
      </c>
      <c r="H87" s="17" t="s">
        <v>10</v>
      </c>
      <c r="I87" s="18">
        <v>54</v>
      </c>
    </row>
    <row r="88" spans="2:9" ht="17" x14ac:dyDescent="0.2">
      <c r="B88" s="19" t="s">
        <v>11</v>
      </c>
      <c r="C88" s="20">
        <v>162</v>
      </c>
      <c r="E88" s="19" t="s">
        <v>11</v>
      </c>
      <c r="F88" s="20"/>
      <c r="H88" s="19" t="s">
        <v>11</v>
      </c>
      <c r="I88" s="20">
        <v>48</v>
      </c>
    </row>
    <row r="90" spans="2:9" ht="16" x14ac:dyDescent="0.2">
      <c r="B90" s="11" t="s">
        <v>2</v>
      </c>
      <c r="C90" s="21" t="s">
        <v>41</v>
      </c>
      <c r="E90" s="11" t="s">
        <v>2</v>
      </c>
      <c r="F90" s="21" t="s">
        <v>42</v>
      </c>
      <c r="H90" s="11" t="s">
        <v>2</v>
      </c>
      <c r="I90" s="21" t="s">
        <v>43</v>
      </c>
    </row>
    <row r="91" spans="2:9" ht="16" x14ac:dyDescent="0.2">
      <c r="B91" s="13" t="s">
        <v>4</v>
      </c>
      <c r="C91" s="2">
        <v>20</v>
      </c>
      <c r="E91" s="13" t="s">
        <v>4</v>
      </c>
      <c r="F91" s="2">
        <v>40</v>
      </c>
      <c r="H91" s="13" t="s">
        <v>4</v>
      </c>
      <c r="I91" s="2">
        <v>10</v>
      </c>
    </row>
    <row r="92" spans="2:9" ht="32" x14ac:dyDescent="0.2">
      <c r="B92" s="13" t="s">
        <v>5</v>
      </c>
      <c r="C92" s="14" t="s">
        <v>28</v>
      </c>
      <c r="E92" s="13" t="s">
        <v>5</v>
      </c>
      <c r="F92" s="14" t="s">
        <v>60</v>
      </c>
      <c r="H92" s="13" t="s">
        <v>5</v>
      </c>
      <c r="I92" s="14" t="s">
        <v>17</v>
      </c>
    </row>
    <row r="93" spans="2:9" ht="16" x14ac:dyDescent="0.2">
      <c r="B93" s="15" t="s">
        <v>7</v>
      </c>
      <c r="C93" s="16">
        <v>196</v>
      </c>
      <c r="E93" s="15" t="s">
        <v>7</v>
      </c>
      <c r="F93" s="16">
        <v>384</v>
      </c>
      <c r="H93" s="15" t="s">
        <v>7</v>
      </c>
      <c r="I93" s="16">
        <v>232</v>
      </c>
    </row>
    <row r="94" spans="2:9" ht="17" x14ac:dyDescent="0.2">
      <c r="B94" s="17" t="s">
        <v>8</v>
      </c>
      <c r="C94" s="14">
        <v>53</v>
      </c>
      <c r="E94" s="17" t="s">
        <v>8</v>
      </c>
      <c r="F94" s="14">
        <v>117</v>
      </c>
      <c r="H94" s="17" t="s">
        <v>8</v>
      </c>
      <c r="I94" s="14">
        <v>57</v>
      </c>
    </row>
    <row r="95" spans="2:9" ht="17" x14ac:dyDescent="0.2">
      <c r="B95" s="17" t="s">
        <v>9</v>
      </c>
      <c r="C95" s="14">
        <v>79</v>
      </c>
      <c r="E95" s="17" t="s">
        <v>9</v>
      </c>
      <c r="F95" s="14">
        <v>181</v>
      </c>
      <c r="H95" s="17" t="s">
        <v>9</v>
      </c>
      <c r="I95" s="14">
        <v>53</v>
      </c>
    </row>
    <row r="96" spans="2:9" ht="17" x14ac:dyDescent="0.2">
      <c r="B96" s="17" t="s">
        <v>10</v>
      </c>
      <c r="C96" s="18">
        <v>40</v>
      </c>
      <c r="E96" s="17" t="s">
        <v>10</v>
      </c>
      <c r="F96" s="18">
        <v>37</v>
      </c>
      <c r="H96" s="17" t="s">
        <v>10</v>
      </c>
      <c r="I96" s="18">
        <v>52</v>
      </c>
    </row>
    <row r="97" spans="2:9" ht="17" x14ac:dyDescent="0.2">
      <c r="B97" s="19" t="s">
        <v>11</v>
      </c>
      <c r="C97" s="20">
        <v>24</v>
      </c>
      <c r="E97" s="19" t="s">
        <v>11</v>
      </c>
      <c r="F97" s="20">
        <v>49</v>
      </c>
      <c r="H97" s="19" t="s">
        <v>11</v>
      </c>
      <c r="I97" s="20">
        <v>70</v>
      </c>
    </row>
    <row r="99" spans="2:9" ht="16" x14ac:dyDescent="0.2">
      <c r="B99" s="11" t="s">
        <v>2</v>
      </c>
      <c r="C99" s="21" t="s">
        <v>44</v>
      </c>
      <c r="E99" s="11" t="s">
        <v>2</v>
      </c>
      <c r="F99" s="21" t="s">
        <v>45</v>
      </c>
      <c r="H99" s="11" t="s">
        <v>2</v>
      </c>
      <c r="I99" s="21" t="s">
        <v>46</v>
      </c>
    </row>
    <row r="100" spans="2:9" ht="16" x14ac:dyDescent="0.2">
      <c r="B100" s="13" t="s">
        <v>4</v>
      </c>
      <c r="C100" s="2">
        <v>12</v>
      </c>
      <c r="E100" s="13" t="s">
        <v>4</v>
      </c>
      <c r="F100" s="2">
        <v>40</v>
      </c>
      <c r="H100" s="13" t="s">
        <v>4</v>
      </c>
      <c r="I100" s="2">
        <v>22</v>
      </c>
    </row>
    <row r="101" spans="2:9" ht="32" x14ac:dyDescent="0.2">
      <c r="B101" s="13" t="s">
        <v>5</v>
      </c>
      <c r="C101" s="14" t="s">
        <v>61</v>
      </c>
      <c r="E101" s="13" t="s">
        <v>5</v>
      </c>
      <c r="F101" s="14" t="s">
        <v>60</v>
      </c>
      <c r="H101" s="13" t="s">
        <v>5</v>
      </c>
      <c r="I101" s="33">
        <v>45047</v>
      </c>
    </row>
    <row r="102" spans="2:9" ht="16" x14ac:dyDescent="0.2">
      <c r="B102" s="15" t="s">
        <v>7</v>
      </c>
      <c r="C102" s="16">
        <v>239</v>
      </c>
      <c r="E102" s="15" t="s">
        <v>7</v>
      </c>
      <c r="F102" s="16">
        <v>337</v>
      </c>
      <c r="H102" s="15" t="s">
        <v>7</v>
      </c>
      <c r="I102" s="16">
        <v>619</v>
      </c>
    </row>
    <row r="103" spans="2:9" ht="17" x14ac:dyDescent="0.2">
      <c r="B103" s="17" t="s">
        <v>8</v>
      </c>
      <c r="C103" s="14">
        <v>53</v>
      </c>
      <c r="E103" s="17" t="s">
        <v>8</v>
      </c>
      <c r="F103" s="14">
        <v>100</v>
      </c>
      <c r="H103" s="17" t="s">
        <v>8</v>
      </c>
      <c r="I103" s="14">
        <v>121</v>
      </c>
    </row>
    <row r="104" spans="2:9" ht="17" x14ac:dyDescent="0.2">
      <c r="B104" s="17" t="s">
        <v>9</v>
      </c>
      <c r="C104" s="14">
        <v>92</v>
      </c>
      <c r="E104" s="17" t="s">
        <v>9</v>
      </c>
      <c r="F104" s="14">
        <v>109</v>
      </c>
      <c r="H104" s="17" t="s">
        <v>9</v>
      </c>
      <c r="I104" s="14">
        <v>114</v>
      </c>
    </row>
    <row r="105" spans="2:9" ht="17" x14ac:dyDescent="0.2">
      <c r="B105" s="17" t="s">
        <v>10</v>
      </c>
      <c r="C105" s="18">
        <v>34</v>
      </c>
      <c r="E105" s="17" t="s">
        <v>10</v>
      </c>
      <c r="F105" s="18">
        <v>64</v>
      </c>
      <c r="H105" s="17" t="s">
        <v>10</v>
      </c>
      <c r="I105" s="18">
        <v>198</v>
      </c>
    </row>
    <row r="106" spans="2:9" ht="17" x14ac:dyDescent="0.2">
      <c r="B106" s="19" t="s">
        <v>11</v>
      </c>
      <c r="C106" s="20">
        <v>60</v>
      </c>
      <c r="E106" s="19" t="s">
        <v>11</v>
      </c>
      <c r="F106" s="20">
        <v>64</v>
      </c>
      <c r="H106" s="19" t="s">
        <v>11</v>
      </c>
      <c r="I106" s="20">
        <v>186</v>
      </c>
    </row>
    <row r="108" spans="2:9" ht="16" x14ac:dyDescent="0.2">
      <c r="B108" s="11" t="s">
        <v>2</v>
      </c>
      <c r="C108" s="21" t="s">
        <v>47</v>
      </c>
      <c r="E108" s="11" t="s">
        <v>2</v>
      </c>
      <c r="F108" s="21" t="s">
        <v>48</v>
      </c>
      <c r="H108" s="11" t="s">
        <v>2</v>
      </c>
      <c r="I108" s="21" t="s">
        <v>49</v>
      </c>
    </row>
    <row r="109" spans="2:9" ht="16" x14ac:dyDescent="0.2">
      <c r="B109" s="13" t="s">
        <v>4</v>
      </c>
      <c r="C109" s="2">
        <v>10</v>
      </c>
      <c r="E109" s="13" t="s">
        <v>4</v>
      </c>
      <c r="F109" s="2">
        <v>10</v>
      </c>
      <c r="H109" s="13" t="s">
        <v>4</v>
      </c>
      <c r="I109" s="2">
        <v>10</v>
      </c>
    </row>
    <row r="110" spans="2:9" ht="16" x14ac:dyDescent="0.2">
      <c r="B110" s="13" t="s">
        <v>5</v>
      </c>
      <c r="C110" s="14" t="s">
        <v>50</v>
      </c>
      <c r="E110" s="13" t="s">
        <v>5</v>
      </c>
      <c r="F110" s="33">
        <v>45139</v>
      </c>
      <c r="H110" s="13" t="s">
        <v>5</v>
      </c>
      <c r="I110" s="14" t="s">
        <v>28</v>
      </c>
    </row>
    <row r="111" spans="2:9" ht="16" x14ac:dyDescent="0.2">
      <c r="B111" s="15" t="s">
        <v>7</v>
      </c>
      <c r="C111" s="16">
        <v>235</v>
      </c>
      <c r="E111" s="15" t="s">
        <v>7</v>
      </c>
      <c r="F111" s="16">
        <v>352</v>
      </c>
      <c r="H111" s="15" t="s">
        <v>7</v>
      </c>
      <c r="I111" s="16">
        <v>302</v>
      </c>
    </row>
    <row r="112" spans="2:9" ht="17" x14ac:dyDescent="0.2">
      <c r="B112" s="17" t="s">
        <v>8</v>
      </c>
      <c r="C112" s="14">
        <v>122</v>
      </c>
      <c r="E112" s="17" t="s">
        <v>8</v>
      </c>
      <c r="F112" s="14">
        <v>95</v>
      </c>
      <c r="H112" s="17" t="s">
        <v>8</v>
      </c>
      <c r="I112" s="14">
        <v>55</v>
      </c>
    </row>
    <row r="113" spans="2:9" ht="17" x14ac:dyDescent="0.2">
      <c r="B113" s="17" t="s">
        <v>9</v>
      </c>
      <c r="C113" s="14">
        <v>113</v>
      </c>
      <c r="E113" s="17" t="s">
        <v>9</v>
      </c>
      <c r="F113" s="14">
        <v>106</v>
      </c>
      <c r="H113" s="17" t="s">
        <v>9</v>
      </c>
      <c r="I113" s="14">
        <v>50</v>
      </c>
    </row>
    <row r="114" spans="2:9" ht="17" x14ac:dyDescent="0.2">
      <c r="B114" s="17" t="s">
        <v>10</v>
      </c>
      <c r="C114" s="18">
        <v>43</v>
      </c>
      <c r="E114" s="17" t="s">
        <v>10</v>
      </c>
      <c r="F114" s="18">
        <v>68</v>
      </c>
      <c r="H114" s="17" t="s">
        <v>10</v>
      </c>
      <c r="I114" s="18">
        <v>79</v>
      </c>
    </row>
    <row r="115" spans="2:9" ht="17" x14ac:dyDescent="0.2">
      <c r="B115" s="19" t="s">
        <v>11</v>
      </c>
      <c r="C115" s="20">
        <v>39</v>
      </c>
      <c r="E115" s="19" t="s">
        <v>11</v>
      </c>
      <c r="F115" s="20">
        <v>83</v>
      </c>
      <c r="H115" s="19" t="s">
        <v>11</v>
      </c>
      <c r="I115" s="20">
        <v>78</v>
      </c>
    </row>
    <row r="117" spans="2:9" ht="16" x14ac:dyDescent="0.2">
      <c r="B117" s="11" t="s">
        <v>2</v>
      </c>
      <c r="C117" s="21" t="s">
        <v>51</v>
      </c>
      <c r="E117" s="11" t="s">
        <v>2</v>
      </c>
      <c r="F117" s="21" t="s">
        <v>52</v>
      </c>
      <c r="G117" s="2"/>
      <c r="H117" s="11" t="s">
        <v>2</v>
      </c>
      <c r="I117" s="21" t="s">
        <v>53</v>
      </c>
    </row>
    <row r="118" spans="2:9" ht="16" x14ac:dyDescent="0.2">
      <c r="B118" s="13" t="s">
        <v>4</v>
      </c>
      <c r="C118" s="2">
        <v>10</v>
      </c>
      <c r="E118" s="13" t="s">
        <v>4</v>
      </c>
      <c r="F118" s="2">
        <v>20</v>
      </c>
      <c r="G118" s="2"/>
      <c r="H118" s="13" t="s">
        <v>4</v>
      </c>
      <c r="I118" s="2">
        <v>20</v>
      </c>
    </row>
    <row r="119" spans="2:9" ht="16" x14ac:dyDescent="0.2">
      <c r="B119" s="13" t="s">
        <v>5</v>
      </c>
      <c r="C119" s="14" t="s">
        <v>62</v>
      </c>
      <c r="E119" s="13" t="s">
        <v>5</v>
      </c>
      <c r="F119" s="14" t="s">
        <v>20</v>
      </c>
      <c r="G119" s="2"/>
      <c r="H119" s="13" t="s">
        <v>5</v>
      </c>
      <c r="I119" s="14" t="s">
        <v>20</v>
      </c>
    </row>
    <row r="120" spans="2:9" ht="16" x14ac:dyDescent="0.2">
      <c r="B120" s="15" t="s">
        <v>7</v>
      </c>
      <c r="C120" s="16">
        <v>370</v>
      </c>
      <c r="E120" s="15" t="s">
        <v>7</v>
      </c>
      <c r="F120" s="16">
        <v>684</v>
      </c>
      <c r="G120" s="2"/>
      <c r="H120" s="15" t="s">
        <v>7</v>
      </c>
      <c r="I120" s="16">
        <v>236</v>
      </c>
    </row>
    <row r="121" spans="2:9" ht="17" x14ac:dyDescent="0.2">
      <c r="B121" s="17" t="s">
        <v>8</v>
      </c>
      <c r="C121" s="14">
        <v>97</v>
      </c>
      <c r="E121" s="17" t="s">
        <v>8</v>
      </c>
      <c r="F121" s="14">
        <v>160</v>
      </c>
      <c r="G121" s="2"/>
      <c r="H121" s="17" t="s">
        <v>8</v>
      </c>
      <c r="I121" s="14">
        <v>38</v>
      </c>
    </row>
    <row r="122" spans="2:9" ht="17" x14ac:dyDescent="0.2">
      <c r="B122" s="17" t="s">
        <v>9</v>
      </c>
      <c r="C122" s="14">
        <v>114</v>
      </c>
      <c r="E122" s="17" t="s">
        <v>9</v>
      </c>
      <c r="F122" s="14">
        <v>190</v>
      </c>
      <c r="G122" s="1"/>
      <c r="H122" s="17" t="s">
        <v>9</v>
      </c>
      <c r="I122" s="14">
        <v>82</v>
      </c>
    </row>
    <row r="123" spans="2:9" ht="17" x14ac:dyDescent="0.2">
      <c r="B123" s="17" t="s">
        <v>10</v>
      </c>
      <c r="C123" s="18">
        <v>77</v>
      </c>
      <c r="E123" s="17" t="s">
        <v>10</v>
      </c>
      <c r="F123" s="18">
        <v>193</v>
      </c>
      <c r="H123" s="17" t="s">
        <v>10</v>
      </c>
      <c r="I123" s="18">
        <v>89</v>
      </c>
    </row>
    <row r="124" spans="2:9" ht="17" x14ac:dyDescent="0.2">
      <c r="B124" s="19" t="s">
        <v>11</v>
      </c>
      <c r="C124" s="20">
        <v>82</v>
      </c>
      <c r="E124" s="19" t="s">
        <v>11</v>
      </c>
      <c r="F124" s="20">
        <v>141</v>
      </c>
      <c r="H124" s="19" t="s">
        <v>11</v>
      </c>
      <c r="I124" s="20">
        <v>27</v>
      </c>
    </row>
    <row r="126" spans="2:9" ht="16" x14ac:dyDescent="0.2">
      <c r="B126" s="11" t="s">
        <v>2</v>
      </c>
      <c r="C126" s="21" t="s">
        <v>54</v>
      </c>
      <c r="E126" s="11" t="s">
        <v>2</v>
      </c>
      <c r="F126" s="21" t="s">
        <v>55</v>
      </c>
      <c r="H126" s="11" t="s">
        <v>2</v>
      </c>
      <c r="I126" s="21" t="s">
        <v>56</v>
      </c>
    </row>
    <row r="127" spans="2:9" ht="16" x14ac:dyDescent="0.2">
      <c r="B127" s="13" t="s">
        <v>4</v>
      </c>
      <c r="C127" s="2">
        <v>20</v>
      </c>
      <c r="E127" s="13" t="s">
        <v>4</v>
      </c>
      <c r="F127" s="2">
        <v>40</v>
      </c>
      <c r="H127" s="13" t="s">
        <v>4</v>
      </c>
      <c r="I127" s="2">
        <v>20</v>
      </c>
    </row>
    <row r="128" spans="2:9" ht="16" x14ac:dyDescent="0.2">
      <c r="B128" s="13" t="s">
        <v>5</v>
      </c>
      <c r="C128" s="14" t="s">
        <v>28</v>
      </c>
      <c r="E128" s="13" t="s">
        <v>5</v>
      </c>
      <c r="F128" s="14" t="s">
        <v>28</v>
      </c>
      <c r="H128" s="13" t="s">
        <v>5</v>
      </c>
      <c r="I128" s="14" t="s">
        <v>57</v>
      </c>
    </row>
    <row r="129" spans="2:9" ht="16" x14ac:dyDescent="0.2">
      <c r="B129" s="15" t="s">
        <v>7</v>
      </c>
      <c r="C129" s="16">
        <v>318</v>
      </c>
      <c r="E129" s="15" t="s">
        <v>7</v>
      </c>
      <c r="F129" s="16">
        <v>189</v>
      </c>
      <c r="H129" s="15" t="s">
        <v>7</v>
      </c>
      <c r="I129" s="16">
        <v>251</v>
      </c>
    </row>
    <row r="130" spans="2:9" ht="17" x14ac:dyDescent="0.2">
      <c r="B130" s="17" t="s">
        <v>8</v>
      </c>
      <c r="C130" s="14">
        <v>90</v>
      </c>
      <c r="E130" s="17" t="s">
        <v>8</v>
      </c>
      <c r="F130" s="14">
        <v>43</v>
      </c>
      <c r="H130" s="17" t="s">
        <v>8</v>
      </c>
      <c r="I130" s="14">
        <v>59</v>
      </c>
    </row>
    <row r="131" spans="2:9" ht="17" x14ac:dyDescent="0.2">
      <c r="B131" s="17" t="s">
        <v>9</v>
      </c>
      <c r="C131" s="14">
        <v>104</v>
      </c>
      <c r="E131" s="17" t="s">
        <v>9</v>
      </c>
      <c r="F131" s="14">
        <v>50</v>
      </c>
      <c r="H131" s="17" t="s">
        <v>9</v>
      </c>
      <c r="I131" s="14">
        <v>46</v>
      </c>
    </row>
    <row r="132" spans="2:9" ht="17" x14ac:dyDescent="0.2">
      <c r="B132" s="17" t="s">
        <v>10</v>
      </c>
      <c r="C132" s="18">
        <v>49</v>
      </c>
      <c r="E132" s="17" t="s">
        <v>10</v>
      </c>
      <c r="F132" s="18">
        <v>34</v>
      </c>
      <c r="H132" s="17" t="s">
        <v>10</v>
      </c>
      <c r="I132" s="18">
        <v>72</v>
      </c>
    </row>
    <row r="133" spans="2:9" ht="17" x14ac:dyDescent="0.2">
      <c r="B133" s="19" t="s">
        <v>11</v>
      </c>
      <c r="C133" s="20">
        <v>75</v>
      </c>
      <c r="E133" s="19" t="s">
        <v>11</v>
      </c>
      <c r="F133" s="20">
        <v>62</v>
      </c>
      <c r="H133" s="19" t="s">
        <v>11</v>
      </c>
      <c r="I133" s="20">
        <v>74</v>
      </c>
    </row>
  </sheetData>
  <pageMargins left="0.7" right="0.7" top="0.75" bottom="0.75" header="0.3" footer="0.3"/>
  <tableParts count="2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528a4b-5ccb-40f7-a09e-43427183cd95">
      <Terms xmlns="http://schemas.microsoft.com/office/infopath/2007/PartnerControls"/>
    </lcf76f155ced4ddcb4097134ff3c332f>
    <TaxCatchAll xmlns="cb759e4c-f0d7-4feb-bda3-ed2800574e06" xsi:nil="true"/>
    <DocumentType xmlns="f9695bc1-6109-4dcd-a27a-f8a0370b00e2">Progress report</DocumentType>
    <UploadedBy xmlns="b1528a4b-5ccb-40f7-a09e-43427183cd95">grace.aboreburua@un.org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Status xmlns="b1528a4b-5ccb-40f7-a09e-43427183cd95">Finalized - Signature Redacted</Status>
    <ProjectId xmlns="f9695bc1-6109-4dcd-a27a-f8a0370b00e2">MPTF_00006_00543</ProjectId>
    <FundCode xmlns="f9695bc1-6109-4dcd-a27a-f8a0370b00e2">MPTF_00006</FundCode>
    <Comments xmlns="f9695bc1-6109-4dcd-a27a-f8a0370b00e2">2023 Bougainville Transition Dialogue Statistics</Comments>
    <Active xmlns="f9695bc1-6109-4dcd-a27a-f8a0370b00e2">Yes</Active>
    <DocumentDate xmlns="b1528a4b-5ccb-40f7-a09e-43427183cd95">2024-07-04T07:00:00+00:00</DocumentDate>
    <Featured xmlns="b1528a4b-5ccb-40f7-a09e-43427183cd95">1</Featured>
    <FormTypeCode xmlns="b1528a4b-5ccb-40f7-a09e-43427183cd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2" ma:contentTypeDescription="Create a new document." ma:contentTypeScope="" ma:versionID="29a5dad6912fcefd8fe82790b8ba102a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8158acc1eb5a52197291101a5dc7d945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92B644-3C24-477B-83F2-F0EBD595F615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f19e694c-1fb1-49c8-b1cd-49a852ef00cc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e1dd3c57-04cf-4984-a84c-936bf240fdfc"/>
  </ds:schemaRefs>
</ds:datastoreItem>
</file>

<file path=customXml/itemProps2.xml><?xml version="1.0" encoding="utf-8"?>
<ds:datastoreItem xmlns:ds="http://schemas.openxmlformats.org/officeDocument/2006/customXml" ds:itemID="{7F2BBE0A-63E4-4CC9-A909-01CB7A3485D6}"/>
</file>

<file path=customXml/itemProps3.xml><?xml version="1.0" encoding="utf-8"?>
<ds:datastoreItem xmlns:ds="http://schemas.openxmlformats.org/officeDocument/2006/customXml" ds:itemID="{A935EF40-A72A-4ED7-8089-7719B9EDFC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BTD Dialogue Statistics.xlsx</dc:title>
  <dc:subject/>
  <dc:creator>Elly Torres</dc:creator>
  <cp:keywords/>
  <dc:description/>
  <cp:lastModifiedBy>Serge Loode</cp:lastModifiedBy>
  <cp:revision/>
  <dcterms:created xsi:type="dcterms:W3CDTF">2022-03-21T02:14:33Z</dcterms:created>
  <dcterms:modified xsi:type="dcterms:W3CDTF">2024-02-29T03:17:33Z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  <property fmtid="{D5CDD505-2E9C-101B-9397-08002B2CF9AE}" pid="3" name="MediaServiceImageTags">
    <vt:lpwstr/>
  </property>
</Properties>
</file>