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unwomen-my.sharepoint.com/personal/viviana_annunziata_unwomen_org/Documents/JUSTICIA TRANSICIONAL/PBF/PBF 2023 GPI 2.0/REPORTING/2025 SEMESTRAL/"/>
    </mc:Choice>
  </mc:AlternateContent>
  <xr:revisionPtr revIDLastSave="6" documentId="8_{9AE7F3C3-3620-4A8F-B886-CCDB832CC952}" xr6:coauthVersionLast="47" xr6:coauthVersionMax="47" xr10:uidLastSave="{F4CAC4AD-DC1C-4D27-A6D8-EF7B18051EFE}"/>
  <bookViews>
    <workbookView xWindow="-110" yWindow="-110" windowWidth="19420" windowHeight="11500" xr2:uid="{8044C688-907A-47C0-BD09-93273E605C59}"/>
  </bookViews>
  <sheets>
    <sheet name="MPTF JUNIO 11" sheetId="1" r:id="rId1"/>
  </sheets>
  <externalReferences>
    <externalReference r:id="rId2"/>
    <externalReference r:id="rId3"/>
  </externalReferences>
  <definedNames>
    <definedName name="adminrate" localSheetId="0">#REF!</definedName>
    <definedName name="adminrate">#REF!</definedName>
    <definedName name="Certificado_Experiencia___Ejecución_de_proyectos_de_mínimo_COP_300M_si_no__Subsanable">'[1]No modificar'!#REF!</definedName>
    <definedName name="Certificado_Experiencia___Ejecución_de_proyectos_superior_COP300M_si_no__Subsanable">#REF!</definedName>
    <definedName name="exrate" localSheetId="0">#REF!</definedName>
    <definedName name="exrate">#REF!</definedName>
    <definedName name="jjj">'[1]No modificar'!#REF!</definedName>
    <definedName name="XDO_?XDOFIELD1?" localSheetId="0">#REF!</definedName>
    <definedName name="XDO_?XDOFIELD1?">#REF!</definedName>
    <definedName name="XDO_?XDOFIELD10?" localSheetId="0">#REF!</definedName>
    <definedName name="XDO_?XDOFIELD10?">#REF!</definedName>
    <definedName name="XDO_?XDOFIELD11?" localSheetId="0">#REF!</definedName>
    <definedName name="XDO_?XDOFIELD11?">#REF!</definedName>
    <definedName name="XDO_?XDOFIELD12?" localSheetId="0">#REF!</definedName>
    <definedName name="XDO_?XDOFIELD12?">#REF!</definedName>
    <definedName name="XDO_?XDOFIELD13?" localSheetId="0">#REF!</definedName>
    <definedName name="XDO_?XDOFIELD13?">#REF!</definedName>
    <definedName name="XDO_?XDOFIELD14?" localSheetId="0">#REF!</definedName>
    <definedName name="XDO_?XDOFIELD14?">#REF!</definedName>
    <definedName name="XDO_?XDOFIELD15?" localSheetId="0">#REF!</definedName>
    <definedName name="XDO_?XDOFIELD15?">#REF!</definedName>
    <definedName name="XDO_?XDOFIELD16?" localSheetId="0">#REF!</definedName>
    <definedName name="XDO_?XDOFIELD16?">#REF!</definedName>
    <definedName name="XDO_?XDOFIELD17?" localSheetId="0">#REF!</definedName>
    <definedName name="XDO_?XDOFIELD17?">#REF!</definedName>
    <definedName name="XDO_?XDOFIELD18?" localSheetId="0">#REF!</definedName>
    <definedName name="XDO_?XDOFIELD18?">#REF!</definedName>
    <definedName name="XDO_?XDOFIELD2?" localSheetId="0">#REF!</definedName>
    <definedName name="XDO_?XDOFIELD2?">#REF!</definedName>
    <definedName name="XDO_?XDOFIELD22?">[2]Transaction!$AG$2:$AG$963</definedName>
    <definedName name="XDO_?XDOFIELD29?">#REF!</definedName>
    <definedName name="XDO_?XDOFIELD3?" localSheetId="0">#REF!</definedName>
    <definedName name="XDO_?XDOFIELD3?">#REF!</definedName>
    <definedName name="XDO_?XDOFIELD30?">#REF!</definedName>
    <definedName name="XDO_?XDOFIELD37?">#REF!</definedName>
    <definedName name="XDO_?XDOFIELD4?" localSheetId="0">#REF!</definedName>
    <definedName name="XDO_?XDOFIELD4?">#REF!</definedName>
    <definedName name="XDO_?XDOFIELD5?" localSheetId="0">#REF!</definedName>
    <definedName name="XDO_?XDOFIELD5?">#REF!</definedName>
    <definedName name="XDO_?XDOFIELD6?" localSheetId="0">#REF!</definedName>
    <definedName name="XDO_?XDOFIELD6?">#REF!</definedName>
    <definedName name="XDO_?XDOFIELD7?" localSheetId="0">#REF!</definedName>
    <definedName name="XDO_?XDOFIELD7?">#REF!</definedName>
    <definedName name="XDO_?XDOFIELD8?" localSheetId="0">#REF!</definedName>
    <definedName name="XDO_?XDOFIELD8?">#REF!</definedName>
    <definedName name="XDO_?XDOFIELD9?" localSheetId="0">#REF!</definedName>
    <definedName name="XDO_?XDOFIELD9?">#REF!</definedName>
    <definedName name="XDO_GROUP_?XDOG1?" localSheetId="0">#REF!</definedName>
    <definedName name="XDO_GROUP_?XDOG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D12" i="1"/>
  <c r="B16" i="1"/>
  <c r="B24" i="1"/>
  <c r="C16" i="1"/>
  <c r="E15" i="1"/>
  <c r="B15" i="1"/>
  <c r="D14" i="1"/>
  <c r="D16" i="1" s="1"/>
  <c r="B14" i="1"/>
  <c r="E13" i="1"/>
  <c r="E12" i="1"/>
  <c r="E11" i="1"/>
  <c r="E10" i="1"/>
  <c r="E9" i="1"/>
  <c r="E8" i="1"/>
  <c r="E7" i="1"/>
  <c r="E16" i="1" l="1"/>
  <c r="C21" i="1" s="1"/>
  <c r="E21" i="1" s="1"/>
  <c r="E14" i="1"/>
</calcChain>
</file>

<file path=xl/sharedStrings.xml><?xml version="1.0" encoding="utf-8"?>
<sst xmlns="http://schemas.openxmlformats.org/spreadsheetml/2006/main" count="28" uniqueCount="24">
  <si>
    <t>For MPTFO use</t>
  </si>
  <si>
    <t>Totals</t>
  </si>
  <si>
    <t>Execution</t>
  </si>
  <si>
    <t>paid</t>
  </si>
  <si>
    <t>Engaged Imminent</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</si>
  <si>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</si>
  <si>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</si>
  <si>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</si>
  <si>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</si>
  <si>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</si>
  <si>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</si>
  <si>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</si>
  <si>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Subtotal</t>
  </si>
  <si>
    <t>7% indirect costs</t>
  </si>
  <si>
    <t>Total</t>
  </si>
  <si>
    <t>Performance-Based Tranche Breakdown</t>
  </si>
  <si>
    <t>DISBURSEMENT</t>
  </si>
  <si>
    <t>Receiving Agency 3</t>
  </si>
  <si>
    <t>Section%</t>
  </si>
  <si>
    <t>First tranche:</t>
  </si>
  <si>
    <t>Second tranche:</t>
  </si>
  <si>
    <t>Third tranche:</t>
  </si>
  <si>
    <t>TOTAL</t>
  </si>
  <si>
    <t>ONU 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</si>
</sst>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quot;$&quot;* #,##0_);_(&quot;$&quot;* \(#,##0\);_(&quot;$&quot;* &quot;-&quot;??_);_(@_)"/>
    <numFmt numFmtId="166" formatCode="#,##0.00000000000"/>
  </numFmts>
  <fonts count="7" x14ac:knownFonts="1">
    <font>
      <sz val="11"/>
      <color theme="1"/>
      <name val="Aptos Narrow"/>
      <family val="2"/>
      <scheme val="minor"/>
    </font>
    <font>
      <sz val="11"/>
      <color theme="1"/>
      <name val="Aptos Narrow"/>
      <family val="2"/>
      <scheme val="minor"/>
    </font>
    <font>
      <sz val="11"/>
      <color theme="1"/>
      <name val="Calibri"/>
      <family val="2"/>
    </font>
    <font>
      <b/>
      <sz val="12"/>
      <color theme="1"/>
      <name val="Calibri"/>
      <family val="2"/>
    </font>
    <font>
      <sz val="11"/>
      <name val="Calibri"/>
      <family val="2"/>
    </font>
    <font>
      <sz val="12"/>
      <color theme="1"/>
      <name val="Calibri"/>
      <family val="2"/>
    </font>
    <font>
      <b/>
      <sz val="12"/>
      <color rgb="FF000000"/>
      <name val="Calibri"/>
      <family val="2"/>
    </font>
  </fonts>
  <fills count="5">
    <fill>
      <patternFill patternType="none"/>
    </fill>
    <fill>
      <patternFill patternType="gray125"/>
    </fill>
    <fill>
      <patternFill patternType="solid">
        <fgColor rgb="FFDEEAF6"/>
        <bgColor rgb="FFDEEAF6"/>
      </patternFill>
    </fill>
    <fill>
      <patternFill patternType="solid">
        <fgColor rgb="FFD8D8D8"/>
        <bgColor rgb="FFD8D8D8"/>
      </patternFill>
    </fill>
    <fill>
      <patternFill patternType="solid">
        <fgColor rgb="FFD9D9D9"/>
        <bgColor rgb="FF000000"/>
      </patternFill>
    </fill>
  </fills>
  <borders count="29">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style="thin">
        <color rgb="FF000000"/>
      </left>
      <right style="medium">
        <color rgb="FF000000"/>
      </right>
      <top/>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thin">
        <color indexed="64"/>
      </top>
      <bottom style="medium">
        <color indexed="64"/>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s>
  <cellStyleXfs count="4">
    <xf numFmtId="0" fontId="0" fillId="0" borderId="0"/>
    <xf numFmtId="0" fontId="2" fillId="0" borderId="0"/>
    <xf numFmtId="0" fontId="1" fillId="0" borderId="0"/>
    <xf numFmtId="9" fontId="1" fillId="0" borderId="0" applyFont="0" applyFill="0" applyBorder="0" applyAlignment="0" applyProtection="0"/>
  </cellStyleXfs>
  <cellXfs count="52">
    <xf numFmtId="0" fontId="0" fillId="0" borderId="0" xfId="0"/>
    <xf numFmtId="0" fontId="1" fillId="0" borderId="0" xfId="2"/>
    <xf numFmtId="0" fontId="5" fillId="0" borderId="0" xfId="1" applyFont="1"/>
    <xf numFmtId="0" fontId="3" fillId="3" borderId="10" xfId="1" applyFont="1" applyFill="1" applyBorder="1" applyAlignment="1">
      <alignment horizontal="center" wrapText="1"/>
    </xf>
    <xf numFmtId="0" fontId="3" fillId="3" borderId="12" xfId="1" applyFont="1" applyFill="1" applyBorder="1" applyAlignment="1">
      <alignment horizontal="center" wrapText="1"/>
    </xf>
    <xf numFmtId="164" fontId="3" fillId="3" borderId="14" xfId="1" applyNumberFormat="1" applyFont="1" applyFill="1" applyBorder="1" applyAlignment="1">
      <alignment horizontal="center" wrapText="1"/>
    </xf>
    <xf numFmtId="0" fontId="6" fillId="4" borderId="15" xfId="2" applyFont="1" applyFill="1" applyBorder="1" applyAlignment="1">
      <alignment vertical="center" wrapText="1"/>
    </xf>
    <xf numFmtId="165" fontId="5" fillId="3" borderId="13" xfId="1" applyNumberFormat="1" applyFont="1" applyFill="1" applyBorder="1" applyAlignment="1">
      <alignment horizontal="center" wrapText="1"/>
    </xf>
    <xf numFmtId="165" fontId="5" fillId="3" borderId="12" xfId="1" applyNumberFormat="1" applyFont="1" applyFill="1" applyBorder="1" applyAlignment="1">
      <alignment wrapText="1"/>
    </xf>
    <xf numFmtId="164" fontId="5" fillId="3" borderId="12" xfId="1" applyNumberFormat="1" applyFont="1" applyFill="1" applyBorder="1" applyAlignment="1">
      <alignment wrapText="1"/>
    </xf>
    <xf numFmtId="164" fontId="5" fillId="3" borderId="16" xfId="1" applyNumberFormat="1" applyFont="1" applyFill="1" applyBorder="1" applyAlignment="1">
      <alignment wrapText="1"/>
    </xf>
    <xf numFmtId="0" fontId="6" fillId="4" borderId="15" xfId="2" applyFont="1" applyFill="1" applyBorder="1" applyAlignment="1" applyProtection="1">
      <alignment vertical="center" wrapText="1"/>
      <protection locked="0"/>
    </xf>
    <xf numFmtId="0" fontId="6" fillId="4" borderId="17" xfId="2" applyFont="1" applyFill="1" applyBorder="1" applyAlignment="1">
      <alignment vertical="center" wrapText="1"/>
    </xf>
    <xf numFmtId="165" fontId="5" fillId="3" borderId="18" xfId="1" applyNumberFormat="1" applyFont="1" applyFill="1" applyBorder="1" applyAlignment="1">
      <alignment horizontal="center" wrapText="1"/>
    </xf>
    <xf numFmtId="164" fontId="5" fillId="3" borderId="19" xfId="1" applyNumberFormat="1" applyFont="1" applyFill="1" applyBorder="1" applyAlignment="1">
      <alignment wrapText="1"/>
    </xf>
    <xf numFmtId="165" fontId="5" fillId="3" borderId="11" xfId="1" applyNumberFormat="1" applyFont="1" applyFill="1" applyBorder="1" applyAlignment="1">
      <alignment horizontal="center" wrapText="1"/>
    </xf>
    <xf numFmtId="164" fontId="5" fillId="3" borderId="20" xfId="1" applyNumberFormat="1" applyFont="1" applyFill="1" applyBorder="1" applyAlignment="1">
      <alignment wrapText="1"/>
    </xf>
    <xf numFmtId="165" fontId="5" fillId="3" borderId="21" xfId="1" applyNumberFormat="1" applyFont="1" applyFill="1" applyBorder="1" applyAlignment="1">
      <alignment horizontal="center" wrapText="1"/>
    </xf>
    <xf numFmtId="164" fontId="3" fillId="3" borderId="22" xfId="1" applyNumberFormat="1" applyFont="1" applyFill="1" applyBorder="1" applyAlignment="1">
      <alignment wrapText="1"/>
    </xf>
    <xf numFmtId="165" fontId="3" fillId="3" borderId="18" xfId="1" applyNumberFormat="1" applyFont="1" applyFill="1" applyBorder="1" applyAlignment="1">
      <alignment wrapText="1"/>
    </xf>
    <xf numFmtId="0" fontId="5" fillId="0" borderId="0" xfId="1" applyFont="1" applyAlignment="1">
      <alignment horizontal="center"/>
    </xf>
    <xf numFmtId="166" fontId="5" fillId="0" borderId="0" xfId="1" applyNumberFormat="1" applyFont="1"/>
    <xf numFmtId="0" fontId="3" fillId="3" borderId="20" xfId="1" applyFont="1" applyFill="1" applyBorder="1" applyAlignment="1">
      <alignment horizontal="center" vertical="center" wrapText="1"/>
    </xf>
    <xf numFmtId="0" fontId="3" fillId="3" borderId="27"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3" borderId="20" xfId="1" applyFont="1" applyFill="1" applyBorder="1" applyAlignment="1">
      <alignment vertical="center" wrapText="1"/>
    </xf>
    <xf numFmtId="165" fontId="5" fillId="3" borderId="27" xfId="1" applyNumberFormat="1" applyFont="1" applyFill="1" applyBorder="1" applyAlignment="1">
      <alignment vertical="center" wrapText="1"/>
    </xf>
    <xf numFmtId="165" fontId="3" fillId="3" borderId="27" xfId="1" applyNumberFormat="1" applyFont="1" applyFill="1" applyBorder="1" applyAlignment="1">
      <alignment vertical="center" wrapText="1"/>
    </xf>
    <xf numFmtId="164" fontId="3" fillId="3" borderId="27" xfId="1" applyNumberFormat="1" applyFont="1" applyFill="1" applyBorder="1" applyAlignment="1">
      <alignment vertical="center" wrapText="1"/>
    </xf>
    <xf numFmtId="9" fontId="3" fillId="3" borderId="21" xfId="1" applyNumberFormat="1" applyFont="1" applyFill="1" applyBorder="1" applyAlignment="1">
      <alignment vertical="center" wrapText="1"/>
    </xf>
    <xf numFmtId="164" fontId="5" fillId="3" borderId="27" xfId="1" applyNumberFormat="1" applyFont="1" applyFill="1" applyBorder="1" applyAlignment="1">
      <alignment vertical="center" wrapText="1"/>
    </xf>
    <xf numFmtId="0" fontId="3" fillId="3" borderId="22" xfId="1" applyFont="1" applyFill="1" applyBorder="1" applyAlignment="1">
      <alignment vertical="center" wrapText="1"/>
    </xf>
    <xf numFmtId="164" fontId="2" fillId="3" borderId="28" xfId="1" applyNumberFormat="1" applyFill="1" applyBorder="1"/>
    <xf numFmtId="0" fontId="2" fillId="3" borderId="28" xfId="1" applyFill="1" applyBorder="1"/>
    <xf numFmtId="0" fontId="2" fillId="3" borderId="18" xfId="1" applyFill="1" applyBorder="1"/>
    <xf numFmtId="0" fontId="3" fillId="2" borderId="1" xfId="1" applyFont="1" applyFill="1" applyBorder="1" applyAlignment="1">
      <alignment horizontal="center" vertical="center"/>
    </xf>
    <xf numFmtId="0" fontId="4" fillId="0" borderId="2" xfId="1" applyFont="1" applyBorder="1"/>
    <xf numFmtId="0" fontId="4" fillId="0" borderId="3" xfId="1" applyFont="1" applyBorder="1"/>
    <xf numFmtId="0" fontId="4" fillId="0" borderId="4" xfId="1" applyFont="1" applyBorder="1"/>
    <xf numFmtId="0" fontId="4" fillId="0" borderId="5" xfId="1" applyFont="1" applyBorder="1"/>
    <xf numFmtId="0" fontId="4" fillId="0" borderId="6" xfId="1" applyFont="1" applyBorder="1"/>
    <xf numFmtId="0" fontId="3" fillId="3" borderId="7" xfId="1" applyFont="1" applyFill="1" applyBorder="1" applyAlignment="1">
      <alignment horizontal="center" wrapText="1"/>
    </xf>
    <xf numFmtId="0" fontId="3" fillId="3" borderId="8" xfId="1" applyFont="1" applyFill="1" applyBorder="1" applyAlignment="1">
      <alignment horizontal="center" wrapText="1"/>
    </xf>
    <xf numFmtId="0" fontId="3" fillId="3" borderId="9" xfId="1" applyFont="1" applyFill="1" applyBorder="1" applyAlignment="1">
      <alignment horizontal="center" wrapText="1"/>
    </xf>
    <xf numFmtId="0" fontId="3" fillId="3" borderId="11" xfId="1" applyFont="1" applyFill="1" applyBorder="1" applyAlignment="1">
      <alignment horizontal="center" vertical="center" wrapText="1"/>
    </xf>
    <xf numFmtId="0" fontId="4" fillId="0" borderId="13" xfId="1" applyFont="1" applyBorder="1"/>
    <xf numFmtId="0" fontId="3" fillId="3" borderId="23" xfId="1" applyFont="1" applyFill="1" applyBorder="1" applyAlignment="1">
      <alignment horizontal="center" vertical="center" wrapText="1"/>
    </xf>
    <xf numFmtId="0" fontId="4" fillId="0" borderId="24" xfId="1" applyFont="1" applyBorder="1"/>
    <xf numFmtId="0" fontId="4" fillId="0" borderId="25" xfId="1" applyFont="1" applyBorder="1"/>
    <xf numFmtId="0" fontId="3" fillId="3" borderId="26" xfId="1" applyFont="1" applyFill="1" applyBorder="1" applyAlignment="1">
      <alignment horizontal="center" vertical="center" wrapText="1"/>
    </xf>
    <xf numFmtId="0" fontId="4" fillId="0" borderId="16" xfId="1" applyFont="1" applyBorder="1"/>
    <xf numFmtId="10" fontId="1" fillId="0" borderId="0" xfId="3" applyNumberFormat="1"/>
  </cellXfs>
  <cellStyles count="4">
    <cellStyle name="Normal" xfId="0" builtinId="0"/>
    <cellStyle name="Normal 2" xfId="2" xr:uid="{9C192A9A-FC43-48A0-A1E9-1016E140214A}"/>
    <cellStyle name="Normal 2 2" xfId="1" xr:uid="{3E81BC7F-6DCD-4C21-8D92-FF38638D0737}"/>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los.martinez\UN%20Women\Lucio%20Severo%20-%20AREA%20PME\Noruega\Programa%20Defensoras%202019\Convocatoria%20sociedad%20civil\Propuestas%20Presentadas\0.%20Matriz%20Requisitos%20Minimos%20Convocatoria%20Defensoras%2010.02.202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unwomen-my.sharepoint.com/personal/sandra_garzonsilva_unwomen_org/Documents/Desktop/SANDRA/GPI/INFORME%20FINANCIERO/CIERRE%202024/Nueva%20carpeta/UN_FIN_Budget_Balance_Report_Output%20(6).xls" TargetMode="External"/><Relationship Id="rId1" Type="http://schemas.openxmlformats.org/officeDocument/2006/relationships/externalLinkPath" Target="/personal/sandra_garzonsilva_unwomen_org/Documents/Desktop/SANDRA/GPI/INFORME%20FINANCIERO/CIERRE%202024/Nueva%20carpeta/UN_FIN_Budget_Balance_Report_Output%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 1. Defensoras"/>
      <sheetName val="Consolidado "/>
      <sheetName val="No modificar"/>
      <sheetName val="No pasan"/>
      <sheetName val="Sheet2"/>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action"/>
      <sheetName val="XDO_METADATA"/>
    </sheetNames>
    <sheetDataSet>
      <sheetData sheetId="0">
        <row r="2">
          <cell r="AG2">
            <v>-12204</v>
          </cell>
        </row>
        <row r="3">
          <cell r="AG3">
            <v>-12204</v>
          </cell>
        </row>
        <row r="4">
          <cell r="AG4">
            <v>12204</v>
          </cell>
        </row>
        <row r="5">
          <cell r="AG5">
            <v>12204</v>
          </cell>
        </row>
        <row r="6">
          <cell r="AG6">
            <v>-897.05</v>
          </cell>
        </row>
        <row r="7">
          <cell r="AG7">
            <v>-222.73</v>
          </cell>
        </row>
        <row r="8">
          <cell r="AG8">
            <v>0.59</v>
          </cell>
        </row>
        <row r="9">
          <cell r="AG9">
            <v>0</v>
          </cell>
        </row>
        <row r="10">
          <cell r="AG10">
            <v>-59.89</v>
          </cell>
        </row>
        <row r="11">
          <cell r="AG11">
            <v>24.93</v>
          </cell>
        </row>
        <row r="12">
          <cell r="AG12">
            <v>36.26</v>
          </cell>
        </row>
        <row r="13">
          <cell r="AG13">
            <v>-72.099999999999994</v>
          </cell>
        </row>
        <row r="14">
          <cell r="AG14">
            <v>0.59</v>
          </cell>
        </row>
        <row r="15">
          <cell r="AG15">
            <v>0.59</v>
          </cell>
        </row>
        <row r="16">
          <cell r="AG16">
            <v>-1089.72</v>
          </cell>
        </row>
        <row r="17">
          <cell r="AG17">
            <v>-1089.72</v>
          </cell>
        </row>
        <row r="18">
          <cell r="AG18">
            <v>-4510.47</v>
          </cell>
        </row>
        <row r="19">
          <cell r="AG19">
            <v>-4510.47</v>
          </cell>
        </row>
        <row r="20">
          <cell r="AG20">
            <v>-1397.15</v>
          </cell>
        </row>
        <row r="21">
          <cell r="AG21">
            <v>-1.28</v>
          </cell>
        </row>
        <row r="22">
          <cell r="AG22">
            <v>-182.18</v>
          </cell>
        </row>
        <row r="23">
          <cell r="AG23">
            <v>-229.01</v>
          </cell>
        </row>
        <row r="24">
          <cell r="AG24">
            <v>0</v>
          </cell>
        </row>
        <row r="25">
          <cell r="AG25">
            <v>0</v>
          </cell>
        </row>
        <row r="26">
          <cell r="AG26">
            <v>1.28</v>
          </cell>
        </row>
        <row r="27">
          <cell r="AG27">
            <v>4510.47</v>
          </cell>
        </row>
        <row r="28">
          <cell r="AG28">
            <v>4510.47</v>
          </cell>
        </row>
        <row r="29">
          <cell r="AG29">
            <v>182.18</v>
          </cell>
        </row>
        <row r="30">
          <cell r="AG30">
            <v>0</v>
          </cell>
        </row>
        <row r="31">
          <cell r="AG31">
            <v>1397.15</v>
          </cell>
        </row>
        <row r="32">
          <cell r="AG32">
            <v>0</v>
          </cell>
        </row>
        <row r="33">
          <cell r="AG33">
            <v>229.01</v>
          </cell>
        </row>
        <row r="34">
          <cell r="AG34">
            <v>0</v>
          </cell>
        </row>
        <row r="35">
          <cell r="AG35">
            <v>1089.72</v>
          </cell>
        </row>
        <row r="36">
          <cell r="AG36">
            <v>1089.72</v>
          </cell>
        </row>
        <row r="37">
          <cell r="AG37">
            <v>-283.62</v>
          </cell>
        </row>
        <row r="38">
          <cell r="AG38">
            <v>0</v>
          </cell>
        </row>
        <row r="39">
          <cell r="AG39">
            <v>283.62</v>
          </cell>
        </row>
        <row r="40">
          <cell r="AG40">
            <v>32.700000000000003</v>
          </cell>
        </row>
        <row r="41">
          <cell r="AG41">
            <v>-32.700000000000003</v>
          </cell>
        </row>
        <row r="42">
          <cell r="AG42">
            <v>3217.53</v>
          </cell>
        </row>
        <row r="43">
          <cell r="AG43">
            <v>2392.3200000000002</v>
          </cell>
        </row>
        <row r="44">
          <cell r="AG44">
            <v>-53.75</v>
          </cell>
        </row>
        <row r="45">
          <cell r="AG45">
            <v>-31.98</v>
          </cell>
        </row>
        <row r="46">
          <cell r="AG46">
            <v>-9.5500000000000007</v>
          </cell>
        </row>
        <row r="47">
          <cell r="AG47">
            <v>-2.82</v>
          </cell>
        </row>
        <row r="48">
          <cell r="AG48">
            <v>40.200000000000003</v>
          </cell>
        </row>
        <row r="49">
          <cell r="AG49">
            <v>-40.200000000000003</v>
          </cell>
        </row>
        <row r="50">
          <cell r="AG50">
            <v>-40.200000000000003</v>
          </cell>
        </row>
        <row r="51">
          <cell r="AG51">
            <v>40.200000000000003</v>
          </cell>
        </row>
        <row r="52">
          <cell r="AG52">
            <v>0.95</v>
          </cell>
        </row>
        <row r="53">
          <cell r="AG53">
            <v>12204</v>
          </cell>
        </row>
        <row r="54">
          <cell r="AG54">
            <v>12204</v>
          </cell>
        </row>
        <row r="55">
          <cell r="AG55">
            <v>-88.58</v>
          </cell>
        </row>
        <row r="56">
          <cell r="AG56">
            <v>-32</v>
          </cell>
        </row>
        <row r="57">
          <cell r="AG57">
            <v>-36.22</v>
          </cell>
        </row>
        <row r="58">
          <cell r="AG58">
            <v>128.66</v>
          </cell>
        </row>
        <row r="59">
          <cell r="AG59">
            <v>-277.08999999999997</v>
          </cell>
        </row>
        <row r="60">
          <cell r="AG60">
            <v>283.62</v>
          </cell>
        </row>
        <row r="61">
          <cell r="AG61">
            <v>-5000</v>
          </cell>
        </row>
        <row r="62">
          <cell r="AG62">
            <v>5000</v>
          </cell>
        </row>
        <row r="63">
          <cell r="AG63">
            <v>46.91</v>
          </cell>
        </row>
        <row r="64">
          <cell r="AG64">
            <v>32.700000000000003</v>
          </cell>
        </row>
        <row r="65">
          <cell r="AG65">
            <v>-0.01</v>
          </cell>
        </row>
        <row r="66">
          <cell r="AG66">
            <v>-0.04</v>
          </cell>
        </row>
        <row r="67">
          <cell r="AG67">
            <v>-0.06</v>
          </cell>
        </row>
        <row r="68">
          <cell r="AG68">
            <v>-0.01</v>
          </cell>
        </row>
        <row r="69">
          <cell r="AG69">
            <v>-7.0000000000000007E-2</v>
          </cell>
        </row>
        <row r="70">
          <cell r="AG70">
            <v>-0.01</v>
          </cell>
        </row>
        <row r="71">
          <cell r="AG71">
            <v>0</v>
          </cell>
        </row>
        <row r="72">
          <cell r="AG72">
            <v>0</v>
          </cell>
        </row>
        <row r="73">
          <cell r="AG73">
            <v>0</v>
          </cell>
        </row>
        <row r="74">
          <cell r="AG74">
            <v>0</v>
          </cell>
        </row>
        <row r="75">
          <cell r="AG75">
            <v>0.01</v>
          </cell>
        </row>
        <row r="76">
          <cell r="AG76">
            <v>0.01</v>
          </cell>
        </row>
        <row r="77">
          <cell r="AG77">
            <v>0.01</v>
          </cell>
        </row>
        <row r="78">
          <cell r="AG78">
            <v>7.0000000000000007E-2</v>
          </cell>
        </row>
        <row r="79">
          <cell r="AG79">
            <v>0.06</v>
          </cell>
        </row>
        <row r="80">
          <cell r="AG80">
            <v>0.04</v>
          </cell>
        </row>
        <row r="81">
          <cell r="AG81">
            <v>0.02</v>
          </cell>
        </row>
        <row r="82">
          <cell r="AG82">
            <v>0.02</v>
          </cell>
        </row>
        <row r="83">
          <cell r="AG83">
            <v>0.02</v>
          </cell>
        </row>
        <row r="84">
          <cell r="AG84">
            <v>0.02</v>
          </cell>
        </row>
        <row r="85">
          <cell r="AG85">
            <v>0.01</v>
          </cell>
        </row>
        <row r="86">
          <cell r="AG86">
            <v>0.01</v>
          </cell>
        </row>
        <row r="87">
          <cell r="AG87">
            <v>-7.0000000000000007E-2</v>
          </cell>
        </row>
        <row r="88">
          <cell r="AG88">
            <v>0.04</v>
          </cell>
        </row>
        <row r="89">
          <cell r="AG89">
            <v>0.01</v>
          </cell>
        </row>
        <row r="90">
          <cell r="AG90">
            <v>0</v>
          </cell>
        </row>
        <row r="91">
          <cell r="AG91">
            <v>-0.06</v>
          </cell>
        </row>
        <row r="92">
          <cell r="AG92">
            <v>0.06</v>
          </cell>
        </row>
        <row r="93">
          <cell r="AG93">
            <v>0</v>
          </cell>
        </row>
        <row r="94">
          <cell r="AG94">
            <v>0</v>
          </cell>
        </row>
        <row r="95">
          <cell r="AG95">
            <v>-0.04</v>
          </cell>
        </row>
        <row r="96">
          <cell r="AG96">
            <v>7.0000000000000007E-2</v>
          </cell>
        </row>
        <row r="97">
          <cell r="AG97">
            <v>0</v>
          </cell>
        </row>
        <row r="98">
          <cell r="AG98">
            <v>-0.01</v>
          </cell>
        </row>
        <row r="99">
          <cell r="AG99">
            <v>-0.02</v>
          </cell>
        </row>
        <row r="100">
          <cell r="AG100">
            <v>-0.01</v>
          </cell>
        </row>
        <row r="101">
          <cell r="AG101">
            <v>-0.01</v>
          </cell>
        </row>
        <row r="102">
          <cell r="AG102">
            <v>-0.02</v>
          </cell>
        </row>
        <row r="103">
          <cell r="AG103">
            <v>-0.02</v>
          </cell>
        </row>
        <row r="104">
          <cell r="AG104">
            <v>-0.02</v>
          </cell>
        </row>
        <row r="105">
          <cell r="AG105">
            <v>5000</v>
          </cell>
        </row>
        <row r="106">
          <cell r="AG106">
            <v>1633</v>
          </cell>
        </row>
        <row r="107">
          <cell r="AG107">
            <v>1022.67</v>
          </cell>
        </row>
        <row r="108">
          <cell r="AG108">
            <v>40.79</v>
          </cell>
        </row>
        <row r="109">
          <cell r="AG109">
            <v>40.79</v>
          </cell>
        </row>
        <row r="110">
          <cell r="AG110">
            <v>-12204</v>
          </cell>
        </row>
        <row r="111">
          <cell r="AG111">
            <v>-12204</v>
          </cell>
        </row>
        <row r="112">
          <cell r="AG112">
            <v>12204</v>
          </cell>
        </row>
        <row r="113">
          <cell r="AG113">
            <v>3210.72</v>
          </cell>
        </row>
        <row r="114">
          <cell r="AG114">
            <v>2051.15</v>
          </cell>
        </row>
        <row r="115">
          <cell r="AG115">
            <v>0.32</v>
          </cell>
        </row>
        <row r="116">
          <cell r="AG116">
            <v>-59.47</v>
          </cell>
        </row>
        <row r="117">
          <cell r="AG117">
            <v>58.88</v>
          </cell>
        </row>
        <row r="118">
          <cell r="AG118">
            <v>11.29</v>
          </cell>
        </row>
        <row r="119">
          <cell r="AG119">
            <v>59.41</v>
          </cell>
        </row>
        <row r="120">
          <cell r="AG120">
            <v>0</v>
          </cell>
        </row>
        <row r="121">
          <cell r="AG121">
            <v>149.93</v>
          </cell>
        </row>
        <row r="122">
          <cell r="AG122">
            <v>-149.93</v>
          </cell>
        </row>
        <row r="123">
          <cell r="AG123">
            <v>2050</v>
          </cell>
        </row>
        <row r="124">
          <cell r="AG124">
            <v>-2050</v>
          </cell>
        </row>
        <row r="125">
          <cell r="AG125">
            <v>57.9</v>
          </cell>
        </row>
        <row r="126">
          <cell r="AG126">
            <v>-57.9</v>
          </cell>
        </row>
        <row r="127">
          <cell r="AG127">
            <v>278.87</v>
          </cell>
        </row>
        <row r="128">
          <cell r="AG128">
            <v>-290.04000000000002</v>
          </cell>
        </row>
        <row r="129">
          <cell r="AG129">
            <v>3.92</v>
          </cell>
        </row>
        <row r="130">
          <cell r="AG130">
            <v>126</v>
          </cell>
        </row>
        <row r="131">
          <cell r="AG131">
            <v>1674.4</v>
          </cell>
        </row>
        <row r="132">
          <cell r="AG132">
            <v>-126</v>
          </cell>
        </row>
        <row r="133">
          <cell r="AG133">
            <v>-1674.4</v>
          </cell>
        </row>
        <row r="134">
          <cell r="AG134">
            <v>47.07</v>
          </cell>
        </row>
        <row r="135">
          <cell r="AG135">
            <v>288.55</v>
          </cell>
        </row>
        <row r="136">
          <cell r="AG136">
            <v>2159.33</v>
          </cell>
        </row>
        <row r="137">
          <cell r="AG137">
            <v>41.53</v>
          </cell>
        </row>
        <row r="138">
          <cell r="AG138">
            <v>553.77</v>
          </cell>
        </row>
        <row r="139">
          <cell r="AG139">
            <v>27.97</v>
          </cell>
        </row>
        <row r="140">
          <cell r="AG140">
            <v>154.38</v>
          </cell>
        </row>
        <row r="141">
          <cell r="AG141">
            <v>154.38</v>
          </cell>
        </row>
        <row r="142">
          <cell r="AG142">
            <v>152.34</v>
          </cell>
        </row>
        <row r="143">
          <cell r="AG143">
            <v>-152.34</v>
          </cell>
        </row>
        <row r="144">
          <cell r="AG144">
            <v>-152.34</v>
          </cell>
        </row>
        <row r="145">
          <cell r="AG145">
            <v>-154.38</v>
          </cell>
        </row>
        <row r="146">
          <cell r="AG146">
            <v>-278.87</v>
          </cell>
        </row>
        <row r="147">
          <cell r="AG147">
            <v>-3.92</v>
          </cell>
        </row>
        <row r="148">
          <cell r="AG148">
            <v>3.92</v>
          </cell>
        </row>
        <row r="149">
          <cell r="AG149">
            <v>278.87</v>
          </cell>
        </row>
        <row r="150">
          <cell r="AG150">
            <v>0</v>
          </cell>
        </row>
        <row r="151">
          <cell r="AG151">
            <v>2110.79</v>
          </cell>
        </row>
        <row r="152">
          <cell r="AG152">
            <v>-9.33</v>
          </cell>
        </row>
        <row r="153">
          <cell r="AG153">
            <v>-79.819999999999993</v>
          </cell>
        </row>
        <row r="154">
          <cell r="AG154">
            <v>40.200000000000003</v>
          </cell>
        </row>
        <row r="155">
          <cell r="AG155">
            <v>61.68</v>
          </cell>
        </row>
        <row r="156">
          <cell r="AG156">
            <v>779.56</v>
          </cell>
        </row>
        <row r="157">
          <cell r="AG157">
            <v>0</v>
          </cell>
        </row>
        <row r="158">
          <cell r="AG158">
            <v>0</v>
          </cell>
        </row>
        <row r="159">
          <cell r="AG159">
            <v>27.97</v>
          </cell>
        </row>
        <row r="160">
          <cell r="AG160">
            <v>151.34</v>
          </cell>
        </row>
        <row r="161">
          <cell r="AG161">
            <v>396.31</v>
          </cell>
        </row>
        <row r="162">
          <cell r="AG162">
            <v>2085.84</v>
          </cell>
        </row>
        <row r="163">
          <cell r="AG163">
            <v>-154.38</v>
          </cell>
        </row>
        <row r="164">
          <cell r="AG164">
            <v>-2085.84</v>
          </cell>
        </row>
        <row r="165">
          <cell r="AG165">
            <v>-396.31</v>
          </cell>
        </row>
        <row r="166">
          <cell r="AG166">
            <v>-27.97</v>
          </cell>
        </row>
        <row r="167">
          <cell r="AG167">
            <v>0</v>
          </cell>
        </row>
        <row r="168">
          <cell r="AG168">
            <v>-874.97</v>
          </cell>
        </row>
        <row r="169">
          <cell r="AG169">
            <v>874.97</v>
          </cell>
        </row>
        <row r="170">
          <cell r="AG170">
            <v>-874.97</v>
          </cell>
        </row>
        <row r="171">
          <cell r="AG171">
            <v>-812.62</v>
          </cell>
        </row>
        <row r="172">
          <cell r="AG172">
            <v>812.62</v>
          </cell>
        </row>
        <row r="173">
          <cell r="AG173">
            <v>812.62</v>
          </cell>
        </row>
        <row r="174">
          <cell r="AG174">
            <v>43.05</v>
          </cell>
        </row>
        <row r="175">
          <cell r="AG175">
            <v>137383.18</v>
          </cell>
        </row>
        <row r="176">
          <cell r="AG176">
            <v>40.79</v>
          </cell>
        </row>
        <row r="177">
          <cell r="AG177">
            <v>47.59</v>
          </cell>
        </row>
        <row r="178">
          <cell r="AG178">
            <v>2.82</v>
          </cell>
        </row>
        <row r="179">
          <cell r="AG179">
            <v>9.5500000000000007</v>
          </cell>
        </row>
        <row r="180">
          <cell r="AG180">
            <v>31.98</v>
          </cell>
        </row>
        <row r="181">
          <cell r="AG181">
            <v>48.47</v>
          </cell>
        </row>
        <row r="182">
          <cell r="AG182">
            <v>52.76</v>
          </cell>
        </row>
        <row r="183">
          <cell r="AG183">
            <v>60.98</v>
          </cell>
        </row>
        <row r="184">
          <cell r="AG184">
            <v>108.11</v>
          </cell>
        </row>
        <row r="185">
          <cell r="AG185">
            <v>-48.47</v>
          </cell>
        </row>
        <row r="186">
          <cell r="AG186">
            <v>-52.76</v>
          </cell>
        </row>
        <row r="187">
          <cell r="AG187">
            <v>-60.98</v>
          </cell>
        </row>
        <row r="188">
          <cell r="AG188">
            <v>-108.11</v>
          </cell>
        </row>
        <row r="189">
          <cell r="AG189">
            <v>40.200000000000003</v>
          </cell>
        </row>
        <row r="190">
          <cell r="AG190">
            <v>0.59</v>
          </cell>
        </row>
        <row r="191">
          <cell r="AG191">
            <v>-12.57</v>
          </cell>
        </row>
        <row r="192">
          <cell r="AG192">
            <v>7999.87</v>
          </cell>
        </row>
        <row r="193">
          <cell r="AG193">
            <v>0</v>
          </cell>
        </row>
        <row r="194">
          <cell r="AG194">
            <v>270.31</v>
          </cell>
        </row>
        <row r="195">
          <cell r="AG195">
            <v>60.98</v>
          </cell>
        </row>
        <row r="196">
          <cell r="AG196">
            <v>108.11</v>
          </cell>
        </row>
        <row r="197">
          <cell r="AG197">
            <v>52.76</v>
          </cell>
        </row>
        <row r="198">
          <cell r="AG198">
            <v>48.47</v>
          </cell>
        </row>
        <row r="199">
          <cell r="AG199">
            <v>35.74</v>
          </cell>
        </row>
        <row r="200">
          <cell r="AG200">
            <v>-208</v>
          </cell>
        </row>
        <row r="201">
          <cell r="AG201">
            <v>-208</v>
          </cell>
        </row>
        <row r="202">
          <cell r="AG202">
            <v>-1740</v>
          </cell>
        </row>
        <row r="203">
          <cell r="AG203">
            <v>-1740</v>
          </cell>
        </row>
        <row r="204">
          <cell r="AG204">
            <v>208</v>
          </cell>
        </row>
        <row r="205">
          <cell r="AG205">
            <v>208</v>
          </cell>
        </row>
        <row r="206">
          <cell r="AG206">
            <v>1740</v>
          </cell>
        </row>
        <row r="207">
          <cell r="AG207">
            <v>1740</v>
          </cell>
        </row>
        <row r="208">
          <cell r="AG208">
            <v>28.77</v>
          </cell>
        </row>
        <row r="209">
          <cell r="AG209">
            <v>88.53</v>
          </cell>
        </row>
        <row r="210">
          <cell r="AG210">
            <v>151.44</v>
          </cell>
        </row>
        <row r="211">
          <cell r="AG211">
            <v>465.96</v>
          </cell>
        </row>
        <row r="212">
          <cell r="AG212">
            <v>1397.15</v>
          </cell>
        </row>
        <row r="213">
          <cell r="AG213">
            <v>-1395.3</v>
          </cell>
        </row>
        <row r="214">
          <cell r="AG214">
            <v>12204</v>
          </cell>
        </row>
        <row r="215">
          <cell r="AG215">
            <v>2720.3</v>
          </cell>
        </row>
        <row r="216">
          <cell r="AG216">
            <v>2720.3</v>
          </cell>
        </row>
        <row r="217">
          <cell r="AG217">
            <v>1360.15</v>
          </cell>
        </row>
        <row r="218">
          <cell r="AG218">
            <v>2023.21</v>
          </cell>
        </row>
        <row r="219">
          <cell r="AG219">
            <v>211.69</v>
          </cell>
        </row>
        <row r="220">
          <cell r="AG220">
            <v>-121</v>
          </cell>
        </row>
        <row r="221">
          <cell r="AG221">
            <v>-121</v>
          </cell>
        </row>
        <row r="222">
          <cell r="AG222">
            <v>121</v>
          </cell>
        </row>
        <row r="223">
          <cell r="AG223">
            <v>121</v>
          </cell>
        </row>
        <row r="224">
          <cell r="AG224">
            <v>161.84</v>
          </cell>
        </row>
        <row r="225">
          <cell r="AG225">
            <v>3283.18</v>
          </cell>
        </row>
        <row r="226">
          <cell r="AG226">
            <v>-3283.18</v>
          </cell>
        </row>
        <row r="227">
          <cell r="AG227">
            <v>-31.27</v>
          </cell>
        </row>
        <row r="228">
          <cell r="AG228">
            <v>-1740</v>
          </cell>
        </row>
        <row r="229">
          <cell r="AG229">
            <v>1740</v>
          </cell>
        </row>
        <row r="230">
          <cell r="AG230">
            <v>208</v>
          </cell>
        </row>
        <row r="231">
          <cell r="AG231">
            <v>-1740</v>
          </cell>
        </row>
        <row r="232">
          <cell r="AG232">
            <v>-208</v>
          </cell>
        </row>
        <row r="233">
          <cell r="AG233">
            <v>208</v>
          </cell>
        </row>
        <row r="234">
          <cell r="AG234">
            <v>1740</v>
          </cell>
        </row>
        <row r="235">
          <cell r="AG235">
            <v>208</v>
          </cell>
        </row>
        <row r="236">
          <cell r="AG236">
            <v>1740</v>
          </cell>
        </row>
        <row r="237">
          <cell r="AG237">
            <v>208</v>
          </cell>
        </row>
        <row r="238">
          <cell r="AG238">
            <v>1740</v>
          </cell>
        </row>
        <row r="239">
          <cell r="AG239">
            <v>-1740</v>
          </cell>
        </row>
        <row r="240">
          <cell r="AG240">
            <v>124</v>
          </cell>
        </row>
        <row r="241">
          <cell r="AG241">
            <v>1326.78</v>
          </cell>
        </row>
        <row r="242">
          <cell r="AG242">
            <v>-1400.08</v>
          </cell>
        </row>
        <row r="243">
          <cell r="AG243">
            <v>-1740</v>
          </cell>
        </row>
        <row r="244">
          <cell r="AG244">
            <v>-208</v>
          </cell>
        </row>
        <row r="245">
          <cell r="AG245">
            <v>36.26</v>
          </cell>
        </row>
        <row r="246">
          <cell r="AG246">
            <v>1.28</v>
          </cell>
        </row>
        <row r="247">
          <cell r="AG247">
            <v>-1.26</v>
          </cell>
        </row>
        <row r="248">
          <cell r="AG248">
            <v>4510.47</v>
          </cell>
        </row>
        <row r="249">
          <cell r="AG249">
            <v>4510.47</v>
          </cell>
        </row>
        <row r="250">
          <cell r="AG250">
            <v>1089.72</v>
          </cell>
        </row>
        <row r="251">
          <cell r="AG251">
            <v>-179.57</v>
          </cell>
        </row>
        <row r="252">
          <cell r="AG252">
            <v>-1074.1400000000001</v>
          </cell>
        </row>
        <row r="253">
          <cell r="AG253">
            <v>-1074.1400000000001</v>
          </cell>
        </row>
        <row r="254">
          <cell r="AG254">
            <v>182.18</v>
          </cell>
        </row>
        <row r="255">
          <cell r="AG255">
            <v>229.01</v>
          </cell>
        </row>
        <row r="256">
          <cell r="AG256">
            <v>1089.72</v>
          </cell>
        </row>
        <row r="257">
          <cell r="AG257">
            <v>-270.31</v>
          </cell>
        </row>
        <row r="258">
          <cell r="AG258">
            <v>270.31</v>
          </cell>
        </row>
        <row r="259">
          <cell r="AG259">
            <v>-54.42</v>
          </cell>
        </row>
        <row r="260">
          <cell r="AG260">
            <v>-2844.51</v>
          </cell>
        </row>
        <row r="261">
          <cell r="AG261">
            <v>-2792.69</v>
          </cell>
        </row>
        <row r="262">
          <cell r="AG262">
            <v>-2720.3</v>
          </cell>
        </row>
        <row r="263">
          <cell r="AG263">
            <v>-2658.07</v>
          </cell>
        </row>
        <row r="264">
          <cell r="AG264">
            <v>-2279.67</v>
          </cell>
        </row>
        <row r="265">
          <cell r="AG265">
            <v>213.99</v>
          </cell>
        </row>
        <row r="266">
          <cell r="AG266">
            <v>-1917.64</v>
          </cell>
        </row>
        <row r="267">
          <cell r="AG267">
            <v>0</v>
          </cell>
        </row>
        <row r="268">
          <cell r="AG268">
            <v>1917.64</v>
          </cell>
        </row>
        <row r="269">
          <cell r="AG269">
            <v>-1484.4</v>
          </cell>
        </row>
        <row r="270">
          <cell r="AG270">
            <v>1484.4</v>
          </cell>
        </row>
        <row r="271">
          <cell r="AG271">
            <v>126</v>
          </cell>
        </row>
        <row r="272">
          <cell r="AG272">
            <v>1674.4</v>
          </cell>
        </row>
        <row r="273">
          <cell r="AG273">
            <v>-11.03</v>
          </cell>
        </row>
        <row r="274">
          <cell r="AG274">
            <v>-14.58</v>
          </cell>
        </row>
        <row r="275">
          <cell r="AG275">
            <v>-58.06</v>
          </cell>
        </row>
        <row r="276">
          <cell r="AG276">
            <v>-80.680000000000007</v>
          </cell>
        </row>
        <row r="277">
          <cell r="AG277">
            <v>11.03</v>
          </cell>
        </row>
        <row r="278">
          <cell r="AG278">
            <v>14.58</v>
          </cell>
        </row>
        <row r="279">
          <cell r="AG279">
            <v>58.06</v>
          </cell>
        </row>
        <row r="280">
          <cell r="AG280">
            <v>80.680000000000007</v>
          </cell>
        </row>
        <row r="281">
          <cell r="AG281">
            <v>0</v>
          </cell>
        </row>
        <row r="282">
          <cell r="AG282">
            <v>0</v>
          </cell>
        </row>
        <row r="283">
          <cell r="AG283">
            <v>0</v>
          </cell>
        </row>
        <row r="284">
          <cell r="AG284">
            <v>2.82</v>
          </cell>
        </row>
        <row r="285">
          <cell r="AG285">
            <v>31.98</v>
          </cell>
        </row>
        <row r="286">
          <cell r="AG286">
            <v>-60.58</v>
          </cell>
        </row>
        <row r="287">
          <cell r="AG287">
            <v>-439.93</v>
          </cell>
        </row>
        <row r="288">
          <cell r="AG288">
            <v>60.58</v>
          </cell>
        </row>
        <row r="289">
          <cell r="AG289">
            <v>439.93</v>
          </cell>
        </row>
        <row r="290">
          <cell r="AG290">
            <v>-147.69999999999999</v>
          </cell>
        </row>
        <row r="291">
          <cell r="AG291">
            <v>25.76</v>
          </cell>
        </row>
        <row r="292">
          <cell r="AG292">
            <v>142.87</v>
          </cell>
        </row>
        <row r="293">
          <cell r="AG293">
            <v>2279.67</v>
          </cell>
        </row>
        <row r="294">
          <cell r="AG294">
            <v>2188.15</v>
          </cell>
        </row>
        <row r="295">
          <cell r="AG295">
            <v>2942.48</v>
          </cell>
        </row>
        <row r="296">
          <cell r="AG296">
            <v>-1343.67</v>
          </cell>
        </row>
        <row r="297">
          <cell r="AG297">
            <v>-1343.67</v>
          </cell>
        </row>
        <row r="298">
          <cell r="AG298">
            <v>-510.6</v>
          </cell>
        </row>
        <row r="299">
          <cell r="AG299">
            <v>0</v>
          </cell>
        </row>
        <row r="300">
          <cell r="AG300">
            <v>0</v>
          </cell>
        </row>
        <row r="301">
          <cell r="AG301">
            <v>0</v>
          </cell>
        </row>
        <row r="302">
          <cell r="AG302">
            <v>1343.67</v>
          </cell>
        </row>
        <row r="303">
          <cell r="AG303">
            <v>1343.67</v>
          </cell>
        </row>
        <row r="304">
          <cell r="AG304">
            <v>510.6</v>
          </cell>
        </row>
        <row r="305">
          <cell r="AG305">
            <v>-541.46</v>
          </cell>
        </row>
        <row r="306">
          <cell r="AG306">
            <v>510.6</v>
          </cell>
        </row>
        <row r="307">
          <cell r="AG307">
            <v>-1424.89</v>
          </cell>
        </row>
        <row r="308">
          <cell r="AG308">
            <v>-1424.89</v>
          </cell>
        </row>
        <row r="309">
          <cell r="AG309">
            <v>1343.67</v>
          </cell>
        </row>
        <row r="310">
          <cell r="AG310">
            <v>1343.67</v>
          </cell>
        </row>
        <row r="311">
          <cell r="AG311">
            <v>-46.92</v>
          </cell>
        </row>
        <row r="312">
          <cell r="AG312">
            <v>-251.55</v>
          </cell>
        </row>
        <row r="313">
          <cell r="AG313">
            <v>251.55</v>
          </cell>
        </row>
        <row r="314">
          <cell r="AG314">
            <v>46.92</v>
          </cell>
        </row>
        <row r="315">
          <cell r="AG315">
            <v>37.44</v>
          </cell>
        </row>
        <row r="316">
          <cell r="AG316">
            <v>197.03</v>
          </cell>
        </row>
        <row r="317">
          <cell r="AG317">
            <v>-37.44</v>
          </cell>
        </row>
        <row r="318">
          <cell r="AG318">
            <v>-197.03</v>
          </cell>
        </row>
        <row r="319">
          <cell r="AG319">
            <v>2658.07</v>
          </cell>
        </row>
        <row r="320">
          <cell r="AG320">
            <v>2658.07</v>
          </cell>
        </row>
        <row r="321">
          <cell r="AG321">
            <v>1977.02</v>
          </cell>
        </row>
        <row r="322">
          <cell r="AG322">
            <v>-39.08</v>
          </cell>
        </row>
        <row r="323">
          <cell r="AG323">
            <v>-93.8</v>
          </cell>
        </row>
        <row r="324">
          <cell r="AG324">
            <v>39.08</v>
          </cell>
        </row>
        <row r="325">
          <cell r="AG325">
            <v>93.8</v>
          </cell>
        </row>
        <row r="326">
          <cell r="AG326">
            <v>297.02999999999997</v>
          </cell>
        </row>
        <row r="327">
          <cell r="AG327">
            <v>2100000</v>
          </cell>
        </row>
        <row r="328">
          <cell r="AG328">
            <v>1895.71</v>
          </cell>
        </row>
        <row r="329">
          <cell r="AG329">
            <v>1917.64</v>
          </cell>
        </row>
        <row r="330">
          <cell r="AG330">
            <v>-1960.02</v>
          </cell>
        </row>
        <row r="331">
          <cell r="AG331">
            <v>0.57999999999999996</v>
          </cell>
        </row>
        <row r="332">
          <cell r="AG332">
            <v>15.75</v>
          </cell>
        </row>
        <row r="333">
          <cell r="AG333">
            <v>82.9</v>
          </cell>
        </row>
        <row r="334">
          <cell r="AG334">
            <v>59.47</v>
          </cell>
        </row>
        <row r="335">
          <cell r="AG335">
            <v>92.59</v>
          </cell>
        </row>
        <row r="336">
          <cell r="AG336">
            <v>30.86</v>
          </cell>
        </row>
        <row r="337">
          <cell r="AG337">
            <v>-30.86</v>
          </cell>
        </row>
        <row r="338">
          <cell r="AG338">
            <v>-92.59</v>
          </cell>
        </row>
        <row r="339">
          <cell r="AG339">
            <v>507.15</v>
          </cell>
        </row>
        <row r="340">
          <cell r="AG340">
            <v>241.27</v>
          </cell>
        </row>
        <row r="341">
          <cell r="AG341">
            <v>59.93</v>
          </cell>
        </row>
        <row r="342">
          <cell r="AG342">
            <v>93.8</v>
          </cell>
        </row>
        <row r="343">
          <cell r="AG343">
            <v>174.57</v>
          </cell>
        </row>
        <row r="344">
          <cell r="AG344">
            <v>338.73</v>
          </cell>
        </row>
        <row r="345">
          <cell r="AG345">
            <v>297.02999999999997</v>
          </cell>
        </row>
        <row r="346">
          <cell r="AG346">
            <v>-297.02999999999997</v>
          </cell>
        </row>
        <row r="347">
          <cell r="AG347">
            <v>39.08</v>
          </cell>
        </row>
        <row r="348">
          <cell r="AG348">
            <v>93.8</v>
          </cell>
        </row>
        <row r="349">
          <cell r="AG349">
            <v>-359.4</v>
          </cell>
        </row>
        <row r="350">
          <cell r="AG350">
            <v>0</v>
          </cell>
        </row>
        <row r="351">
          <cell r="AG351">
            <v>359.4</v>
          </cell>
        </row>
        <row r="352">
          <cell r="AG352">
            <v>-137383.18</v>
          </cell>
        </row>
        <row r="353">
          <cell r="AG353">
            <v>0</v>
          </cell>
        </row>
        <row r="354">
          <cell r="AG354">
            <v>0</v>
          </cell>
        </row>
        <row r="355">
          <cell r="AG355">
            <v>10.130000000000001</v>
          </cell>
        </row>
        <row r="356">
          <cell r="AG356">
            <v>-10.130000000000001</v>
          </cell>
        </row>
        <row r="357">
          <cell r="AG357">
            <v>53.33</v>
          </cell>
        </row>
        <row r="358">
          <cell r="AG358">
            <v>89.32</v>
          </cell>
        </row>
        <row r="359">
          <cell r="AG359">
            <v>-53.33</v>
          </cell>
        </row>
        <row r="360">
          <cell r="AG360">
            <v>-89.32</v>
          </cell>
        </row>
        <row r="361">
          <cell r="AG361">
            <v>-6222.12</v>
          </cell>
        </row>
        <row r="362">
          <cell r="AG362">
            <v>-470.12</v>
          </cell>
        </row>
        <row r="363">
          <cell r="AG363">
            <v>-1182.2</v>
          </cell>
        </row>
        <row r="364">
          <cell r="AG364">
            <v>470.12</v>
          </cell>
        </row>
        <row r="365">
          <cell r="AG365">
            <v>1182.2</v>
          </cell>
        </row>
        <row r="366">
          <cell r="AG366">
            <v>6222.12</v>
          </cell>
        </row>
        <row r="367">
          <cell r="AG367">
            <v>0</v>
          </cell>
        </row>
        <row r="368">
          <cell r="AG368">
            <v>0</v>
          </cell>
        </row>
        <row r="369">
          <cell r="AG369">
            <v>0</v>
          </cell>
        </row>
        <row r="370">
          <cell r="AG370">
            <v>0</v>
          </cell>
        </row>
        <row r="371">
          <cell r="AG371">
            <v>751.59</v>
          </cell>
        </row>
        <row r="372">
          <cell r="AG372">
            <v>7341.61</v>
          </cell>
        </row>
        <row r="373">
          <cell r="AG373">
            <v>164.19</v>
          </cell>
        </row>
        <row r="374">
          <cell r="AG374">
            <v>-47.59</v>
          </cell>
        </row>
        <row r="375">
          <cell r="AG375">
            <v>-46.91</v>
          </cell>
        </row>
        <row r="376">
          <cell r="AG376">
            <v>-53.61</v>
          </cell>
        </row>
        <row r="377">
          <cell r="AG377">
            <v>-24.93</v>
          </cell>
        </row>
        <row r="378">
          <cell r="AG378">
            <v>-29.48</v>
          </cell>
        </row>
        <row r="379">
          <cell r="AG379">
            <v>-33.99</v>
          </cell>
        </row>
        <row r="380">
          <cell r="AG380">
            <v>-33.99</v>
          </cell>
        </row>
        <row r="381">
          <cell r="AG381">
            <v>-36.26</v>
          </cell>
        </row>
        <row r="382">
          <cell r="AG382">
            <v>-35.74</v>
          </cell>
        </row>
        <row r="383">
          <cell r="AG383">
            <v>-36.26</v>
          </cell>
        </row>
        <row r="384">
          <cell r="AG384">
            <v>-35.74</v>
          </cell>
        </row>
        <row r="385">
          <cell r="AG385">
            <v>-40.79</v>
          </cell>
        </row>
        <row r="386">
          <cell r="AG386">
            <v>-40.79</v>
          </cell>
        </row>
        <row r="387">
          <cell r="AG387">
            <v>-40.79</v>
          </cell>
        </row>
        <row r="388">
          <cell r="AG388">
            <v>-43.05</v>
          </cell>
        </row>
        <row r="389">
          <cell r="AG389">
            <v>-44.67</v>
          </cell>
        </row>
        <row r="390">
          <cell r="AG390">
            <v>-46.91</v>
          </cell>
        </row>
        <row r="391">
          <cell r="AG391">
            <v>40.79</v>
          </cell>
        </row>
        <row r="392">
          <cell r="AG392">
            <v>43.05</v>
          </cell>
        </row>
        <row r="393">
          <cell r="AG393">
            <v>44.67</v>
          </cell>
        </row>
        <row r="394">
          <cell r="AG394">
            <v>46.91</v>
          </cell>
        </row>
        <row r="395">
          <cell r="AG395">
            <v>47.59</v>
          </cell>
        </row>
        <row r="396">
          <cell r="AG396">
            <v>46.91</v>
          </cell>
        </row>
        <row r="397">
          <cell r="AG397">
            <v>53.61</v>
          </cell>
        </row>
        <row r="398">
          <cell r="AG398">
            <v>40.79</v>
          </cell>
        </row>
        <row r="399">
          <cell r="AG399">
            <v>29.48</v>
          </cell>
        </row>
        <row r="400">
          <cell r="AG400">
            <v>33.99</v>
          </cell>
        </row>
        <row r="401">
          <cell r="AG401">
            <v>33.5</v>
          </cell>
        </row>
        <row r="402">
          <cell r="AG402">
            <v>36.26</v>
          </cell>
        </row>
        <row r="403">
          <cell r="AG403">
            <v>35.74</v>
          </cell>
        </row>
        <row r="404">
          <cell r="AG404">
            <v>36.26</v>
          </cell>
        </row>
        <row r="405">
          <cell r="AG405">
            <v>35.74</v>
          </cell>
        </row>
        <row r="406">
          <cell r="AG406">
            <v>40.79</v>
          </cell>
        </row>
        <row r="407">
          <cell r="AG407">
            <v>24.93</v>
          </cell>
        </row>
        <row r="408">
          <cell r="AG408">
            <v>6633</v>
          </cell>
        </row>
        <row r="409">
          <cell r="AG409">
            <v>3372.79</v>
          </cell>
        </row>
        <row r="410">
          <cell r="AG410">
            <v>1030.82</v>
          </cell>
        </row>
        <row r="411">
          <cell r="AG411">
            <v>448.86</v>
          </cell>
        </row>
        <row r="412">
          <cell r="AG412">
            <v>197.03</v>
          </cell>
        </row>
        <row r="413">
          <cell r="AG413">
            <v>37.44</v>
          </cell>
        </row>
        <row r="414">
          <cell r="AG414">
            <v>-897.05</v>
          </cell>
        </row>
        <row r="415">
          <cell r="AG415">
            <v>-12.57</v>
          </cell>
        </row>
        <row r="416">
          <cell r="AG416">
            <v>-3372.79</v>
          </cell>
        </row>
        <row r="417">
          <cell r="AG417">
            <v>-1030.82</v>
          </cell>
        </row>
        <row r="418">
          <cell r="AG418">
            <v>897.05</v>
          </cell>
        </row>
        <row r="419">
          <cell r="AG419">
            <v>-448.86</v>
          </cell>
        </row>
        <row r="420">
          <cell r="AG420">
            <v>-197.03</v>
          </cell>
        </row>
        <row r="421">
          <cell r="AG421">
            <v>-37.44</v>
          </cell>
        </row>
        <row r="422">
          <cell r="AG422">
            <v>-6633</v>
          </cell>
        </row>
        <row r="423">
          <cell r="AG423">
            <v>-3372.79</v>
          </cell>
        </row>
        <row r="424">
          <cell r="AG424">
            <v>3372.79</v>
          </cell>
        </row>
        <row r="425">
          <cell r="AG425">
            <v>12.57</v>
          </cell>
        </row>
        <row r="426">
          <cell r="AG426">
            <v>121</v>
          </cell>
        </row>
        <row r="427">
          <cell r="AG427">
            <v>121</v>
          </cell>
        </row>
        <row r="428">
          <cell r="AG428">
            <v>193.78</v>
          </cell>
        </row>
        <row r="429">
          <cell r="AG429">
            <v>1326.78</v>
          </cell>
        </row>
        <row r="430">
          <cell r="AG430">
            <v>1326.78</v>
          </cell>
        </row>
        <row r="431">
          <cell r="AG431">
            <v>1400.08</v>
          </cell>
        </row>
        <row r="432">
          <cell r="AG432">
            <v>1400.08</v>
          </cell>
        </row>
        <row r="433">
          <cell r="AG433">
            <v>204.48</v>
          </cell>
        </row>
        <row r="434">
          <cell r="AG434">
            <v>130.86000000000001</v>
          </cell>
        </row>
        <row r="435">
          <cell r="AG435">
            <v>-130.86000000000001</v>
          </cell>
        </row>
        <row r="436">
          <cell r="AG436">
            <v>-204.48</v>
          </cell>
        </row>
        <row r="437">
          <cell r="AG437">
            <v>-1400.08</v>
          </cell>
        </row>
        <row r="438">
          <cell r="AG438">
            <v>-1400.08</v>
          </cell>
        </row>
        <row r="439">
          <cell r="AG439">
            <v>-1326.78</v>
          </cell>
        </row>
        <row r="440">
          <cell r="AG440">
            <v>-1326.78</v>
          </cell>
        </row>
        <row r="441">
          <cell r="AG441">
            <v>-193.78</v>
          </cell>
        </row>
        <row r="442">
          <cell r="AG442">
            <v>-124</v>
          </cell>
        </row>
        <row r="443">
          <cell r="AG443">
            <v>124</v>
          </cell>
        </row>
        <row r="444">
          <cell r="AG444">
            <v>6158.98</v>
          </cell>
        </row>
        <row r="445">
          <cell r="AG445">
            <v>1170.21</v>
          </cell>
        </row>
        <row r="446">
          <cell r="AG446">
            <v>33.99</v>
          </cell>
        </row>
        <row r="447">
          <cell r="AG447">
            <v>-47.59</v>
          </cell>
        </row>
        <row r="448">
          <cell r="AG448">
            <v>47.59</v>
          </cell>
        </row>
        <row r="449">
          <cell r="AG449">
            <v>-72.510000000000005</v>
          </cell>
        </row>
        <row r="450">
          <cell r="AG450">
            <v>72.510000000000005</v>
          </cell>
        </row>
        <row r="451">
          <cell r="AG451">
            <v>-158.68</v>
          </cell>
        </row>
        <row r="452">
          <cell r="AG452">
            <v>0.68</v>
          </cell>
        </row>
        <row r="453">
          <cell r="AG453">
            <v>0.65</v>
          </cell>
        </row>
        <row r="454">
          <cell r="AG454">
            <v>0.52</v>
          </cell>
        </row>
        <row r="455">
          <cell r="AG455">
            <v>0.43</v>
          </cell>
        </row>
        <row r="456">
          <cell r="AG456">
            <v>0.52</v>
          </cell>
        </row>
        <row r="457">
          <cell r="AG457">
            <v>0.77</v>
          </cell>
        </row>
        <row r="458">
          <cell r="AG458">
            <v>0.68</v>
          </cell>
        </row>
        <row r="459">
          <cell r="AG459">
            <v>-4716.6899999999996</v>
          </cell>
        </row>
        <row r="460">
          <cell r="AG460">
            <v>-7407.06</v>
          </cell>
        </row>
        <row r="461">
          <cell r="AG461">
            <v>-758.29</v>
          </cell>
        </row>
        <row r="462">
          <cell r="AG462">
            <v>0</v>
          </cell>
        </row>
        <row r="463">
          <cell r="AG463">
            <v>758.29</v>
          </cell>
        </row>
        <row r="464">
          <cell r="AG464">
            <v>0</v>
          </cell>
        </row>
        <row r="465">
          <cell r="AG465">
            <v>4716.6899999999996</v>
          </cell>
        </row>
        <row r="466">
          <cell r="AG466">
            <v>7407.06</v>
          </cell>
        </row>
        <row r="467">
          <cell r="AG467">
            <v>0</v>
          </cell>
        </row>
        <row r="468">
          <cell r="AG468">
            <v>2779.04</v>
          </cell>
        </row>
        <row r="469">
          <cell r="AG469">
            <v>2779.04</v>
          </cell>
        </row>
        <row r="470">
          <cell r="AG470">
            <v>35.74</v>
          </cell>
        </row>
        <row r="471">
          <cell r="AG471">
            <v>53.61</v>
          </cell>
        </row>
        <row r="472">
          <cell r="AG472">
            <v>0.59</v>
          </cell>
        </row>
        <row r="473">
          <cell r="AG473">
            <v>0.59</v>
          </cell>
        </row>
        <row r="474">
          <cell r="AG474">
            <v>0.59</v>
          </cell>
        </row>
        <row r="475">
          <cell r="AG475">
            <v>0.59</v>
          </cell>
        </row>
        <row r="476">
          <cell r="AG476">
            <v>0.59</v>
          </cell>
        </row>
        <row r="477">
          <cell r="AG477">
            <v>0.59</v>
          </cell>
        </row>
        <row r="478">
          <cell r="AG478">
            <v>0.68</v>
          </cell>
        </row>
        <row r="479">
          <cell r="AG479">
            <v>0.68</v>
          </cell>
        </row>
        <row r="480">
          <cell r="AG480">
            <v>40.200000000000003</v>
          </cell>
        </row>
        <row r="481">
          <cell r="AG481">
            <v>493.51</v>
          </cell>
        </row>
        <row r="482">
          <cell r="AG482">
            <v>46.91</v>
          </cell>
        </row>
        <row r="483">
          <cell r="AG483">
            <v>-46.91</v>
          </cell>
        </row>
        <row r="484">
          <cell r="AG484">
            <v>-46.91</v>
          </cell>
        </row>
        <row r="485">
          <cell r="AG485">
            <v>40.200000000000003</v>
          </cell>
        </row>
        <row r="486">
          <cell r="AG486">
            <v>40.200000000000003</v>
          </cell>
        </row>
        <row r="487">
          <cell r="AG487">
            <v>40.200000000000003</v>
          </cell>
        </row>
        <row r="488">
          <cell r="AG488">
            <v>40.200000000000003</v>
          </cell>
        </row>
        <row r="489">
          <cell r="AG489">
            <v>40.200000000000003</v>
          </cell>
        </row>
        <row r="490">
          <cell r="AG490">
            <v>-40.200000000000003</v>
          </cell>
        </row>
        <row r="491">
          <cell r="AG491">
            <v>-40.200000000000003</v>
          </cell>
        </row>
        <row r="492">
          <cell r="AG492">
            <v>40.200000000000003</v>
          </cell>
        </row>
        <row r="493">
          <cell r="AG493">
            <v>-40.200000000000003</v>
          </cell>
        </row>
        <row r="494">
          <cell r="AG494">
            <v>-40.200000000000003</v>
          </cell>
        </row>
        <row r="495">
          <cell r="AG495">
            <v>40.200000000000003</v>
          </cell>
        </row>
        <row r="496">
          <cell r="AG496">
            <v>-40.200000000000003</v>
          </cell>
        </row>
        <row r="497">
          <cell r="AG497">
            <v>-40.200000000000003</v>
          </cell>
        </row>
        <row r="498">
          <cell r="AG498">
            <v>40.200000000000003</v>
          </cell>
        </row>
        <row r="499">
          <cell r="AG499">
            <v>-40.200000000000003</v>
          </cell>
        </row>
        <row r="500">
          <cell r="AG500">
            <v>-40.200000000000003</v>
          </cell>
        </row>
        <row r="501">
          <cell r="AG501">
            <v>46.91</v>
          </cell>
        </row>
        <row r="502">
          <cell r="AG502">
            <v>29.48</v>
          </cell>
        </row>
        <row r="503">
          <cell r="AG503">
            <v>47.59</v>
          </cell>
        </row>
        <row r="504">
          <cell r="AG504">
            <v>4514.6099999999997</v>
          </cell>
        </row>
        <row r="505">
          <cell r="AG505">
            <v>4514.6099999999997</v>
          </cell>
        </row>
        <row r="506">
          <cell r="AG506">
            <v>31.27</v>
          </cell>
        </row>
        <row r="507">
          <cell r="AG507">
            <v>4283.5</v>
          </cell>
        </row>
        <row r="508">
          <cell r="AG508">
            <v>4283.5</v>
          </cell>
        </row>
        <row r="509">
          <cell r="AG509">
            <v>40.200000000000003</v>
          </cell>
        </row>
        <row r="510">
          <cell r="AG510">
            <v>44.67</v>
          </cell>
        </row>
        <row r="511">
          <cell r="AG511">
            <v>-3372.79</v>
          </cell>
        </row>
        <row r="512">
          <cell r="AG512">
            <v>3372.79</v>
          </cell>
        </row>
        <row r="513">
          <cell r="AG513">
            <v>0</v>
          </cell>
        </row>
        <row r="514">
          <cell r="AG514">
            <v>0</v>
          </cell>
        </row>
        <row r="515">
          <cell r="AG515">
            <v>-962.27</v>
          </cell>
        </row>
        <row r="516">
          <cell r="AG516">
            <v>962.27</v>
          </cell>
        </row>
        <row r="517">
          <cell r="AG517">
            <v>1022.67</v>
          </cell>
        </row>
        <row r="518">
          <cell r="AG518">
            <v>-1022.67</v>
          </cell>
        </row>
        <row r="519">
          <cell r="AG519">
            <v>165.24</v>
          </cell>
        </row>
        <row r="520">
          <cell r="AG520">
            <v>0</v>
          </cell>
        </row>
        <row r="521">
          <cell r="AG521">
            <v>-165.24</v>
          </cell>
        </row>
        <row r="522">
          <cell r="AG522">
            <v>-40.79</v>
          </cell>
        </row>
        <row r="523">
          <cell r="AG523">
            <v>40.79</v>
          </cell>
        </row>
        <row r="524">
          <cell r="AG524">
            <v>-10.039999999999999</v>
          </cell>
        </row>
        <row r="525">
          <cell r="AG525">
            <v>-52.86</v>
          </cell>
        </row>
        <row r="526">
          <cell r="AG526">
            <v>-88.53</v>
          </cell>
        </row>
        <row r="527">
          <cell r="AG527">
            <v>-465.96</v>
          </cell>
        </row>
        <row r="528">
          <cell r="AG528">
            <v>-1170.21</v>
          </cell>
        </row>
        <row r="529">
          <cell r="AG529">
            <v>-6158.98</v>
          </cell>
        </row>
        <row r="530">
          <cell r="AG530">
            <v>10.130000000000001</v>
          </cell>
        </row>
        <row r="531">
          <cell r="AG531">
            <v>53.33</v>
          </cell>
        </row>
        <row r="532">
          <cell r="AG532">
            <v>89.32</v>
          </cell>
        </row>
        <row r="533">
          <cell r="AG533">
            <v>470.12</v>
          </cell>
        </row>
        <row r="534">
          <cell r="AG534">
            <v>1182.2</v>
          </cell>
        </row>
        <row r="535">
          <cell r="AG535">
            <v>6222.12</v>
          </cell>
        </row>
        <row r="536">
          <cell r="AG536">
            <v>40.200000000000003</v>
          </cell>
        </row>
        <row r="537">
          <cell r="AG537">
            <v>-40.200000000000003</v>
          </cell>
        </row>
        <row r="538">
          <cell r="AG538">
            <v>46.91</v>
          </cell>
        </row>
        <row r="539">
          <cell r="AG539">
            <v>8023.49</v>
          </cell>
        </row>
        <row r="540">
          <cell r="AG540">
            <v>8023.49</v>
          </cell>
        </row>
        <row r="541">
          <cell r="AG541">
            <v>33.99</v>
          </cell>
        </row>
        <row r="542">
          <cell r="AG542">
            <v>46.91</v>
          </cell>
        </row>
        <row r="543">
          <cell r="AG543">
            <v>-165.24</v>
          </cell>
        </row>
        <row r="544">
          <cell r="AG544">
            <v>165.24</v>
          </cell>
        </row>
        <row r="545">
          <cell r="AG545">
            <v>-1326.78</v>
          </cell>
        </row>
        <row r="546">
          <cell r="AG546">
            <v>-124</v>
          </cell>
        </row>
        <row r="547">
          <cell r="AG547">
            <v>1326.78</v>
          </cell>
        </row>
        <row r="548">
          <cell r="AG548">
            <v>0</v>
          </cell>
        </row>
        <row r="549">
          <cell r="AG549">
            <v>124</v>
          </cell>
        </row>
        <row r="550">
          <cell r="AG550">
            <v>11496.81</v>
          </cell>
        </row>
        <row r="551">
          <cell r="AG551">
            <v>11496.81</v>
          </cell>
        </row>
        <row r="552">
          <cell r="AG552">
            <v>-41.15</v>
          </cell>
        </row>
        <row r="553">
          <cell r="AG553">
            <v>41.15</v>
          </cell>
        </row>
        <row r="554">
          <cell r="AG554">
            <v>37.44</v>
          </cell>
        </row>
        <row r="555">
          <cell r="AG555">
            <v>197.03</v>
          </cell>
        </row>
        <row r="556">
          <cell r="AG556">
            <v>359.4</v>
          </cell>
        </row>
        <row r="557">
          <cell r="AG557">
            <v>-352.81</v>
          </cell>
        </row>
        <row r="558">
          <cell r="AG558">
            <v>-37.97</v>
          </cell>
        </row>
        <row r="559">
          <cell r="AG559">
            <v>40.200000000000003</v>
          </cell>
        </row>
        <row r="560">
          <cell r="AG560">
            <v>46.91</v>
          </cell>
        </row>
        <row r="561">
          <cell r="AG561">
            <v>-36.26</v>
          </cell>
        </row>
        <row r="562">
          <cell r="AG562">
            <v>36.26</v>
          </cell>
        </row>
        <row r="563">
          <cell r="AG563">
            <v>72.510000000000005</v>
          </cell>
        </row>
        <row r="564">
          <cell r="AG564">
            <v>-38.450000000000003</v>
          </cell>
        </row>
        <row r="565">
          <cell r="AG565">
            <v>69049.2</v>
          </cell>
        </row>
        <row r="566">
          <cell r="AG566">
            <v>335.71</v>
          </cell>
        </row>
        <row r="567">
          <cell r="AG567">
            <v>0</v>
          </cell>
        </row>
        <row r="568">
          <cell r="AG568">
            <v>0</v>
          </cell>
        </row>
        <row r="569">
          <cell r="AG569">
            <v>-335.71</v>
          </cell>
        </row>
        <row r="570">
          <cell r="AG570">
            <v>-335.71</v>
          </cell>
        </row>
        <row r="571">
          <cell r="AG571">
            <v>335.71</v>
          </cell>
        </row>
        <row r="572">
          <cell r="AG572">
            <v>40.200000000000003</v>
          </cell>
        </row>
        <row r="573">
          <cell r="AG573">
            <v>-30.27</v>
          </cell>
        </row>
        <row r="574">
          <cell r="AG574">
            <v>-504.84</v>
          </cell>
        </row>
        <row r="575">
          <cell r="AG575">
            <v>-98.58</v>
          </cell>
        </row>
        <row r="576">
          <cell r="AG576">
            <v>-18.73</v>
          </cell>
        </row>
        <row r="577">
          <cell r="AG577">
            <v>-421.5</v>
          </cell>
        </row>
        <row r="578">
          <cell r="AG578">
            <v>-31.41</v>
          </cell>
        </row>
        <row r="579">
          <cell r="AG579">
            <v>-372.91</v>
          </cell>
        </row>
        <row r="580">
          <cell r="AG580">
            <v>-218.51</v>
          </cell>
        </row>
        <row r="581">
          <cell r="AG581">
            <v>-17.45</v>
          </cell>
        </row>
        <row r="582">
          <cell r="AG582">
            <v>11243.3</v>
          </cell>
        </row>
        <row r="583">
          <cell r="AG583">
            <v>11243.3</v>
          </cell>
        </row>
        <row r="584">
          <cell r="AG584">
            <v>-65.77</v>
          </cell>
        </row>
        <row r="585">
          <cell r="AG585">
            <v>-746.85</v>
          </cell>
        </row>
        <row r="586">
          <cell r="AG586">
            <v>0</v>
          </cell>
        </row>
        <row r="587">
          <cell r="AG587">
            <v>65.77</v>
          </cell>
        </row>
        <row r="588">
          <cell r="AG588">
            <v>746.85</v>
          </cell>
        </row>
        <row r="589">
          <cell r="AG589">
            <v>40.200000000000003</v>
          </cell>
        </row>
        <row r="590">
          <cell r="AG590">
            <v>10321.629999999999</v>
          </cell>
        </row>
        <row r="591">
          <cell r="AG591">
            <v>10321.629999999999</v>
          </cell>
        </row>
        <row r="592">
          <cell r="AG592">
            <v>1285.21</v>
          </cell>
        </row>
        <row r="593">
          <cell r="AG593">
            <v>1285.21</v>
          </cell>
        </row>
        <row r="594">
          <cell r="AG594">
            <v>1740</v>
          </cell>
        </row>
        <row r="595">
          <cell r="AG595">
            <v>-40.200000000000003</v>
          </cell>
        </row>
        <row r="596">
          <cell r="AG596">
            <v>40.200000000000003</v>
          </cell>
        </row>
        <row r="597">
          <cell r="AG597">
            <v>1740</v>
          </cell>
        </row>
        <row r="598">
          <cell r="AG598">
            <v>218.03</v>
          </cell>
        </row>
        <row r="599">
          <cell r="AG599">
            <v>128.66</v>
          </cell>
        </row>
        <row r="600">
          <cell r="AG600">
            <v>-128.66</v>
          </cell>
        </row>
        <row r="601">
          <cell r="AG601">
            <v>335.71</v>
          </cell>
        </row>
        <row r="602">
          <cell r="AG602">
            <v>-352.81</v>
          </cell>
        </row>
        <row r="603">
          <cell r="AG603">
            <v>335.71</v>
          </cell>
        </row>
        <row r="604">
          <cell r="AG604">
            <v>-352.81</v>
          </cell>
        </row>
        <row r="605">
          <cell r="AG605">
            <v>57.32</v>
          </cell>
        </row>
        <row r="606">
          <cell r="AG606">
            <v>-59.93</v>
          </cell>
        </row>
        <row r="607">
          <cell r="AG607">
            <v>-93.8</v>
          </cell>
        </row>
        <row r="608">
          <cell r="AG608">
            <v>-174.57</v>
          </cell>
        </row>
        <row r="609">
          <cell r="AG609">
            <v>-241.27</v>
          </cell>
        </row>
        <row r="610">
          <cell r="AG610">
            <v>174.57</v>
          </cell>
        </row>
        <row r="611">
          <cell r="AG611">
            <v>59.93</v>
          </cell>
        </row>
        <row r="612">
          <cell r="AG612">
            <v>93.8</v>
          </cell>
        </row>
        <row r="613">
          <cell r="AG613">
            <v>241.27</v>
          </cell>
        </row>
        <row r="614">
          <cell r="AG614">
            <v>0</v>
          </cell>
        </row>
        <row r="615">
          <cell r="AG615">
            <v>-33.36</v>
          </cell>
        </row>
        <row r="616">
          <cell r="AG616">
            <v>-183.02</v>
          </cell>
        </row>
        <row r="617">
          <cell r="AG617">
            <v>183.02</v>
          </cell>
        </row>
        <row r="618">
          <cell r="AG618">
            <v>0</v>
          </cell>
        </row>
        <row r="619">
          <cell r="AG619">
            <v>33.36</v>
          </cell>
        </row>
        <row r="620">
          <cell r="AG620">
            <v>46.92</v>
          </cell>
        </row>
        <row r="621">
          <cell r="AG621">
            <v>251.55</v>
          </cell>
        </row>
        <row r="622">
          <cell r="AG622">
            <v>-251.55</v>
          </cell>
        </row>
        <row r="623">
          <cell r="AG623">
            <v>-81.02</v>
          </cell>
        </row>
        <row r="624">
          <cell r="AG624">
            <v>-127.58</v>
          </cell>
        </row>
        <row r="625">
          <cell r="AG625">
            <v>-275.26</v>
          </cell>
        </row>
        <row r="626">
          <cell r="AG626">
            <v>-413.19</v>
          </cell>
        </row>
        <row r="627">
          <cell r="AG627">
            <v>-1094.6400000000001</v>
          </cell>
        </row>
        <row r="628">
          <cell r="AG628">
            <v>-15.39</v>
          </cell>
        </row>
        <row r="629">
          <cell r="AG629">
            <v>127.58</v>
          </cell>
        </row>
        <row r="630">
          <cell r="AG630">
            <v>275.26</v>
          </cell>
        </row>
        <row r="631">
          <cell r="AG631">
            <v>413.19</v>
          </cell>
        </row>
        <row r="632">
          <cell r="AG632">
            <v>81.02</v>
          </cell>
        </row>
        <row r="633">
          <cell r="AG633">
            <v>1094.6400000000001</v>
          </cell>
        </row>
        <row r="634">
          <cell r="AG634">
            <v>15.39</v>
          </cell>
        </row>
        <row r="635">
          <cell r="AG635">
            <v>0</v>
          </cell>
        </row>
        <row r="636">
          <cell r="AG636">
            <v>0</v>
          </cell>
        </row>
        <row r="637">
          <cell r="AG637">
            <v>0</v>
          </cell>
        </row>
        <row r="638">
          <cell r="AG638">
            <v>0</v>
          </cell>
        </row>
        <row r="639">
          <cell r="AG639">
            <v>0</v>
          </cell>
        </row>
        <row r="640">
          <cell r="AG640">
            <v>2099.6</v>
          </cell>
        </row>
        <row r="641">
          <cell r="AG641">
            <v>398.92</v>
          </cell>
        </row>
        <row r="642">
          <cell r="AG642">
            <v>114.55</v>
          </cell>
        </row>
        <row r="643">
          <cell r="AG643">
            <v>5.71</v>
          </cell>
        </row>
        <row r="644">
          <cell r="AG644">
            <v>154.47999999999999</v>
          </cell>
        </row>
        <row r="645">
          <cell r="AG645">
            <v>1120.01</v>
          </cell>
        </row>
        <row r="646">
          <cell r="AG646">
            <v>1960.02</v>
          </cell>
        </row>
        <row r="647">
          <cell r="AG647">
            <v>2050</v>
          </cell>
        </row>
        <row r="648">
          <cell r="AG648">
            <v>-2050</v>
          </cell>
        </row>
        <row r="649">
          <cell r="AG649">
            <v>2050</v>
          </cell>
        </row>
        <row r="650">
          <cell r="AG650">
            <v>-57.9</v>
          </cell>
        </row>
        <row r="651">
          <cell r="AG651">
            <v>57.9</v>
          </cell>
        </row>
        <row r="652">
          <cell r="AG652">
            <v>0.02</v>
          </cell>
        </row>
        <row r="653">
          <cell r="AG653">
            <v>-0.13</v>
          </cell>
        </row>
        <row r="654">
          <cell r="AG654">
            <v>0.11</v>
          </cell>
        </row>
        <row r="655">
          <cell r="AG655">
            <v>-0.11</v>
          </cell>
        </row>
        <row r="656">
          <cell r="AG656">
            <v>0.13</v>
          </cell>
        </row>
        <row r="657">
          <cell r="AG657">
            <v>-0.02</v>
          </cell>
        </row>
        <row r="658">
          <cell r="AG658">
            <v>0</v>
          </cell>
        </row>
        <row r="659">
          <cell r="AG659">
            <v>0</v>
          </cell>
        </row>
        <row r="660">
          <cell r="AG660">
            <v>-57.32</v>
          </cell>
        </row>
        <row r="661">
          <cell r="AG661">
            <v>-57.32</v>
          </cell>
        </row>
        <row r="662">
          <cell r="AG662">
            <v>57.32</v>
          </cell>
        </row>
        <row r="663">
          <cell r="AG663">
            <v>57.32</v>
          </cell>
        </row>
        <row r="664">
          <cell r="AG664">
            <v>-177.77</v>
          </cell>
        </row>
        <row r="665">
          <cell r="AG665">
            <v>33.36</v>
          </cell>
        </row>
        <row r="666">
          <cell r="AG666">
            <v>183.02</v>
          </cell>
        </row>
        <row r="667">
          <cell r="AG667">
            <v>305.3</v>
          </cell>
        </row>
        <row r="668">
          <cell r="AG668">
            <v>30.86</v>
          </cell>
        </row>
        <row r="669">
          <cell r="AG669">
            <v>92.59</v>
          </cell>
        </row>
        <row r="670">
          <cell r="AG670">
            <v>-82.55</v>
          </cell>
        </row>
        <row r="671">
          <cell r="AG671">
            <v>14.58</v>
          </cell>
        </row>
        <row r="672">
          <cell r="AG672">
            <v>80.680000000000007</v>
          </cell>
        </row>
        <row r="673">
          <cell r="AG673">
            <v>11.03</v>
          </cell>
        </row>
        <row r="674">
          <cell r="AG674">
            <v>58.06</v>
          </cell>
        </row>
        <row r="675">
          <cell r="AG675">
            <v>-11.29</v>
          </cell>
        </row>
        <row r="676">
          <cell r="AG676">
            <v>-59.41</v>
          </cell>
        </row>
        <row r="677">
          <cell r="AG677">
            <v>-307.49</v>
          </cell>
        </row>
        <row r="678">
          <cell r="AG678">
            <v>307.49</v>
          </cell>
        </row>
        <row r="679">
          <cell r="AG679">
            <v>1094.6400000000001</v>
          </cell>
        </row>
        <row r="680">
          <cell r="AG680">
            <v>-1120.01</v>
          </cell>
        </row>
        <row r="681">
          <cell r="AG681">
            <v>177.97</v>
          </cell>
        </row>
        <row r="682">
          <cell r="AG682">
            <v>429.79</v>
          </cell>
        </row>
        <row r="683">
          <cell r="AG683">
            <v>1464.84</v>
          </cell>
        </row>
        <row r="684">
          <cell r="AG684">
            <v>-1464.84</v>
          </cell>
        </row>
        <row r="685">
          <cell r="AG685">
            <v>1464.84</v>
          </cell>
        </row>
        <row r="686">
          <cell r="AG686">
            <v>-1464.84</v>
          </cell>
        </row>
        <row r="687">
          <cell r="AG687">
            <v>-812.62</v>
          </cell>
        </row>
        <row r="688">
          <cell r="AG688">
            <v>65.77</v>
          </cell>
        </row>
        <row r="689">
          <cell r="AG689">
            <v>746.85</v>
          </cell>
        </row>
        <row r="690">
          <cell r="AG690">
            <v>874.97</v>
          </cell>
        </row>
        <row r="691">
          <cell r="AG691">
            <v>-804.16</v>
          </cell>
        </row>
        <row r="692">
          <cell r="AG692">
            <v>-779.56</v>
          </cell>
        </row>
        <row r="693">
          <cell r="AG693">
            <v>-61.68</v>
          </cell>
        </row>
        <row r="694">
          <cell r="AG694">
            <v>-799.55</v>
          </cell>
        </row>
        <row r="695">
          <cell r="AG695">
            <v>799.55</v>
          </cell>
        </row>
        <row r="696">
          <cell r="AG696">
            <v>137383.18</v>
          </cell>
        </row>
        <row r="697">
          <cell r="AG697">
            <v>-154.47999999999999</v>
          </cell>
        </row>
        <row r="698">
          <cell r="AG698">
            <v>149.93</v>
          </cell>
        </row>
        <row r="699">
          <cell r="AG699">
            <v>307.49</v>
          </cell>
        </row>
        <row r="700">
          <cell r="AG700">
            <v>-32.299999999999997</v>
          </cell>
        </row>
        <row r="701">
          <cell r="AG701">
            <v>-40</v>
          </cell>
        </row>
        <row r="702">
          <cell r="AG702">
            <v>-42.18</v>
          </cell>
        </row>
        <row r="703">
          <cell r="AG703">
            <v>-237.89</v>
          </cell>
        </row>
        <row r="704">
          <cell r="AG704">
            <v>-559.36</v>
          </cell>
        </row>
        <row r="705">
          <cell r="AG705">
            <v>237.89</v>
          </cell>
        </row>
        <row r="706">
          <cell r="AG706">
            <v>559.36</v>
          </cell>
        </row>
        <row r="707">
          <cell r="AG707">
            <v>0</v>
          </cell>
        </row>
        <row r="708">
          <cell r="AG708">
            <v>0</v>
          </cell>
        </row>
        <row r="709">
          <cell r="AG709">
            <v>0</v>
          </cell>
        </row>
        <row r="710">
          <cell r="AG710">
            <v>0</v>
          </cell>
        </row>
        <row r="711">
          <cell r="AG711">
            <v>32.299999999999997</v>
          </cell>
        </row>
        <row r="712">
          <cell r="AG712">
            <v>40</v>
          </cell>
        </row>
        <row r="713">
          <cell r="AG713">
            <v>42.18</v>
          </cell>
        </row>
        <row r="714">
          <cell r="AG714">
            <v>31.74</v>
          </cell>
        </row>
        <row r="715">
          <cell r="AG715">
            <v>263.67</v>
          </cell>
        </row>
        <row r="716">
          <cell r="AG716">
            <v>183.76</v>
          </cell>
        </row>
        <row r="717">
          <cell r="AG717">
            <v>32.299999999999997</v>
          </cell>
        </row>
        <row r="718">
          <cell r="AG718">
            <v>40</v>
          </cell>
        </row>
        <row r="719">
          <cell r="AG719">
            <v>559.36</v>
          </cell>
        </row>
        <row r="720">
          <cell r="AG720">
            <v>-31.98</v>
          </cell>
        </row>
        <row r="721">
          <cell r="AG721">
            <v>-39.6</v>
          </cell>
        </row>
        <row r="722">
          <cell r="AG722">
            <v>-553.77</v>
          </cell>
        </row>
        <row r="723">
          <cell r="AG723">
            <v>-40</v>
          </cell>
        </row>
        <row r="724">
          <cell r="AG724">
            <v>39.6</v>
          </cell>
        </row>
        <row r="725">
          <cell r="AG725">
            <v>31.98</v>
          </cell>
        </row>
        <row r="726">
          <cell r="AG726">
            <v>-31.98</v>
          </cell>
        </row>
        <row r="727">
          <cell r="AG727">
            <v>-32.299999999999997</v>
          </cell>
        </row>
        <row r="728">
          <cell r="AG728">
            <v>32.299999999999997</v>
          </cell>
        </row>
        <row r="729">
          <cell r="AG729">
            <v>40</v>
          </cell>
        </row>
        <row r="730">
          <cell r="AG730">
            <v>-242.67</v>
          </cell>
        </row>
        <row r="731">
          <cell r="AG731">
            <v>237.89</v>
          </cell>
        </row>
        <row r="732">
          <cell r="AG732">
            <v>-43.03</v>
          </cell>
        </row>
        <row r="733">
          <cell r="AG733">
            <v>42.18</v>
          </cell>
        </row>
        <row r="734">
          <cell r="AG734">
            <v>37.44</v>
          </cell>
        </row>
        <row r="735">
          <cell r="AG735">
            <v>197.03</v>
          </cell>
        </row>
        <row r="736">
          <cell r="AG736">
            <v>-37.44</v>
          </cell>
        </row>
        <row r="737">
          <cell r="AG737">
            <v>-197.03</v>
          </cell>
        </row>
        <row r="738">
          <cell r="AG738">
            <v>217.58</v>
          </cell>
        </row>
        <row r="739">
          <cell r="AG739">
            <v>-429.79</v>
          </cell>
        </row>
        <row r="740">
          <cell r="AG740">
            <v>429.79</v>
          </cell>
        </row>
        <row r="741">
          <cell r="AG741">
            <v>396.31</v>
          </cell>
        </row>
        <row r="742">
          <cell r="AG742">
            <v>-2127.64</v>
          </cell>
        </row>
        <row r="743">
          <cell r="AG743">
            <v>2085.84</v>
          </cell>
        </row>
        <row r="744">
          <cell r="AG744">
            <v>-404.25</v>
          </cell>
        </row>
        <row r="745">
          <cell r="AG745">
            <v>0</v>
          </cell>
        </row>
        <row r="746">
          <cell r="AG746">
            <v>-41.15</v>
          </cell>
        </row>
        <row r="747">
          <cell r="AG747">
            <v>-31.98</v>
          </cell>
        </row>
        <row r="748">
          <cell r="AG748">
            <v>-9.5500000000000007</v>
          </cell>
        </row>
        <row r="749">
          <cell r="AG749">
            <v>-2.82</v>
          </cell>
        </row>
        <row r="750">
          <cell r="AG750">
            <v>1484.4</v>
          </cell>
        </row>
        <row r="751">
          <cell r="AG751">
            <v>-1484.4</v>
          </cell>
        </row>
        <row r="752">
          <cell r="AG752">
            <v>-45.88</v>
          </cell>
        </row>
        <row r="753">
          <cell r="AG753">
            <v>-4.04</v>
          </cell>
        </row>
        <row r="754">
          <cell r="AG754">
            <v>17267.22</v>
          </cell>
        </row>
        <row r="755">
          <cell r="AG755">
            <v>2302.16</v>
          </cell>
        </row>
        <row r="756">
          <cell r="AG756">
            <v>2076.96</v>
          </cell>
        </row>
        <row r="757">
          <cell r="AG757">
            <v>2792.69</v>
          </cell>
        </row>
        <row r="758">
          <cell r="AG758">
            <v>2792.69</v>
          </cell>
        </row>
        <row r="759">
          <cell r="AG759">
            <v>40.200000000000003</v>
          </cell>
        </row>
        <row r="760">
          <cell r="AG760">
            <v>40.200000000000003</v>
          </cell>
        </row>
        <row r="761">
          <cell r="AG761">
            <v>40.200000000000003</v>
          </cell>
        </row>
        <row r="762">
          <cell r="AG762">
            <v>40.200000000000003</v>
          </cell>
        </row>
        <row r="763">
          <cell r="AG763">
            <v>2844.51</v>
          </cell>
        </row>
        <row r="764">
          <cell r="AG764">
            <v>2115.4299999999998</v>
          </cell>
        </row>
        <row r="765">
          <cell r="AG765">
            <v>2844.51</v>
          </cell>
        </row>
        <row r="766">
          <cell r="AG766">
            <v>1422.25</v>
          </cell>
        </row>
        <row r="767">
          <cell r="AG767">
            <v>1395.3</v>
          </cell>
        </row>
        <row r="768">
          <cell r="AG768">
            <v>3.94</v>
          </cell>
        </row>
        <row r="769">
          <cell r="AG769">
            <v>1058.44</v>
          </cell>
        </row>
        <row r="770">
          <cell r="AG770">
            <v>37.97</v>
          </cell>
        </row>
        <row r="771">
          <cell r="AG771">
            <v>40.79</v>
          </cell>
        </row>
        <row r="772">
          <cell r="AG772">
            <v>36.26</v>
          </cell>
        </row>
        <row r="773">
          <cell r="AG773">
            <v>8572.0300000000007</v>
          </cell>
        </row>
        <row r="774">
          <cell r="AG774">
            <v>8572.0300000000007</v>
          </cell>
        </row>
        <row r="775">
          <cell r="AG775">
            <v>1424.89</v>
          </cell>
        </row>
        <row r="776">
          <cell r="AG776">
            <v>1424.89</v>
          </cell>
        </row>
        <row r="777">
          <cell r="AG777">
            <v>541.46</v>
          </cell>
        </row>
        <row r="778">
          <cell r="AG778">
            <v>60.58</v>
          </cell>
        </row>
        <row r="779">
          <cell r="AG779">
            <v>439.93</v>
          </cell>
        </row>
        <row r="780">
          <cell r="AG780">
            <v>-25.76</v>
          </cell>
        </row>
        <row r="781">
          <cell r="AG781">
            <v>-142.87</v>
          </cell>
        </row>
        <row r="782">
          <cell r="AG782">
            <v>25.76</v>
          </cell>
        </row>
        <row r="783">
          <cell r="AG783">
            <v>0</v>
          </cell>
        </row>
        <row r="784">
          <cell r="AG784">
            <v>142.87</v>
          </cell>
        </row>
        <row r="785">
          <cell r="AG785">
            <v>404.25</v>
          </cell>
        </row>
        <row r="786">
          <cell r="AG786">
            <v>2127.64</v>
          </cell>
        </row>
        <row r="787">
          <cell r="AG787">
            <v>-398.92</v>
          </cell>
        </row>
        <row r="788">
          <cell r="AG788">
            <v>-2099.6</v>
          </cell>
        </row>
        <row r="789">
          <cell r="AG789">
            <v>1904.93</v>
          </cell>
        </row>
        <row r="790">
          <cell r="AG790">
            <v>-15.75</v>
          </cell>
        </row>
        <row r="791">
          <cell r="AG791">
            <v>-82.9</v>
          </cell>
        </row>
        <row r="792">
          <cell r="AG792">
            <v>15.39</v>
          </cell>
        </row>
        <row r="793">
          <cell r="AG793">
            <v>81.02</v>
          </cell>
        </row>
        <row r="794">
          <cell r="AG794">
            <v>-183.76</v>
          </cell>
        </row>
        <row r="795">
          <cell r="AG795">
            <v>183.76</v>
          </cell>
        </row>
        <row r="796">
          <cell r="AG796">
            <v>-307.49</v>
          </cell>
        </row>
        <row r="797">
          <cell r="AG797">
            <v>307.49</v>
          </cell>
        </row>
        <row r="798">
          <cell r="AG798">
            <v>413.19</v>
          </cell>
        </row>
        <row r="799">
          <cell r="AG799">
            <v>127.58</v>
          </cell>
        </row>
        <row r="800">
          <cell r="AG800">
            <v>-278.83999999999997</v>
          </cell>
        </row>
        <row r="801">
          <cell r="AG801">
            <v>-418.57</v>
          </cell>
        </row>
        <row r="802">
          <cell r="AG802">
            <v>275.26</v>
          </cell>
        </row>
        <row r="803">
          <cell r="AG803">
            <v>1464.84</v>
          </cell>
        </row>
        <row r="804">
          <cell r="AG804">
            <v>7.0000000000000007E-2</v>
          </cell>
        </row>
        <row r="805">
          <cell r="AG805">
            <v>-0.1</v>
          </cell>
        </row>
        <row r="806">
          <cell r="AG806">
            <v>-7.0000000000000007E-2</v>
          </cell>
        </row>
        <row r="807">
          <cell r="AG807">
            <v>-0.06</v>
          </cell>
        </row>
        <row r="808">
          <cell r="AG808">
            <v>-0.04</v>
          </cell>
        </row>
        <row r="809">
          <cell r="AG809">
            <v>0.1</v>
          </cell>
        </row>
        <row r="810">
          <cell r="AG810">
            <v>7.0000000000000007E-2</v>
          </cell>
        </row>
        <row r="811">
          <cell r="AG811">
            <v>-0.02</v>
          </cell>
        </row>
        <row r="812">
          <cell r="AG812">
            <v>0.06</v>
          </cell>
        </row>
        <row r="813">
          <cell r="AG813">
            <v>-0.01</v>
          </cell>
        </row>
        <row r="814">
          <cell r="AG814">
            <v>0.04</v>
          </cell>
        </row>
        <row r="815">
          <cell r="AG815">
            <v>0.02</v>
          </cell>
        </row>
        <row r="816">
          <cell r="AG816">
            <v>0</v>
          </cell>
        </row>
        <row r="817">
          <cell r="AG817">
            <v>0.01</v>
          </cell>
        </row>
        <row r="818">
          <cell r="AG818">
            <v>0</v>
          </cell>
        </row>
        <row r="819">
          <cell r="AG819">
            <v>0</v>
          </cell>
        </row>
        <row r="820">
          <cell r="AG820">
            <v>-0.01</v>
          </cell>
        </row>
        <row r="821">
          <cell r="AG821">
            <v>-0.02</v>
          </cell>
        </row>
        <row r="822">
          <cell r="AG822">
            <v>0.1</v>
          </cell>
        </row>
        <row r="823">
          <cell r="AG823">
            <v>-0.04</v>
          </cell>
        </row>
        <row r="824">
          <cell r="AG824">
            <v>-0.06</v>
          </cell>
        </row>
        <row r="825">
          <cell r="AG825">
            <v>-7.0000000000000007E-2</v>
          </cell>
        </row>
        <row r="826">
          <cell r="AG826">
            <v>-0.1</v>
          </cell>
        </row>
        <row r="827">
          <cell r="AG827">
            <v>0</v>
          </cell>
        </row>
        <row r="828">
          <cell r="AG828">
            <v>0.01</v>
          </cell>
        </row>
        <row r="829">
          <cell r="AG829">
            <v>0.02</v>
          </cell>
        </row>
        <row r="830">
          <cell r="AG830">
            <v>0.04</v>
          </cell>
        </row>
        <row r="831">
          <cell r="AG831">
            <v>0.06</v>
          </cell>
        </row>
        <row r="832">
          <cell r="AG832">
            <v>0</v>
          </cell>
        </row>
        <row r="833">
          <cell r="AG833">
            <v>0</v>
          </cell>
        </row>
        <row r="834">
          <cell r="AG834">
            <v>-1633</v>
          </cell>
        </row>
        <row r="835">
          <cell r="AG835">
            <v>1633</v>
          </cell>
        </row>
        <row r="836">
          <cell r="AG836">
            <v>-31.74</v>
          </cell>
        </row>
        <row r="837">
          <cell r="AG837">
            <v>-263.67</v>
          </cell>
        </row>
        <row r="838">
          <cell r="AG838">
            <v>31.74</v>
          </cell>
        </row>
        <row r="839">
          <cell r="AG839">
            <v>263.67</v>
          </cell>
        </row>
        <row r="840">
          <cell r="AG840">
            <v>40.200000000000003</v>
          </cell>
        </row>
        <row r="841">
          <cell r="AG841">
            <v>-40.200000000000003</v>
          </cell>
        </row>
        <row r="842">
          <cell r="AG842">
            <v>897.05</v>
          </cell>
        </row>
        <row r="843">
          <cell r="AG843">
            <v>-448.86</v>
          </cell>
        </row>
        <row r="844">
          <cell r="AG844">
            <v>-197.03</v>
          </cell>
        </row>
        <row r="845">
          <cell r="AG845">
            <v>-37.44</v>
          </cell>
        </row>
        <row r="846">
          <cell r="AG846">
            <v>12.57</v>
          </cell>
        </row>
        <row r="847">
          <cell r="AG847">
            <v>-6633</v>
          </cell>
        </row>
        <row r="848">
          <cell r="AG848">
            <v>-1030.82</v>
          </cell>
        </row>
        <row r="849">
          <cell r="AG849">
            <v>0.13</v>
          </cell>
        </row>
        <row r="850">
          <cell r="AG850">
            <v>-0.13</v>
          </cell>
        </row>
        <row r="851">
          <cell r="AG851">
            <v>-0.11</v>
          </cell>
        </row>
        <row r="852">
          <cell r="AG852">
            <v>-0.02</v>
          </cell>
        </row>
        <row r="853">
          <cell r="AG853">
            <v>0</v>
          </cell>
        </row>
        <row r="854">
          <cell r="AG854">
            <v>0</v>
          </cell>
        </row>
        <row r="855">
          <cell r="AG855">
            <v>0.02</v>
          </cell>
        </row>
        <row r="856">
          <cell r="AG856">
            <v>0.11</v>
          </cell>
        </row>
        <row r="857">
          <cell r="AG857">
            <v>-0.11</v>
          </cell>
        </row>
        <row r="858">
          <cell r="AG858">
            <v>-0.13</v>
          </cell>
        </row>
        <row r="859">
          <cell r="AG859">
            <v>0.11</v>
          </cell>
        </row>
        <row r="860">
          <cell r="AG860">
            <v>0.02</v>
          </cell>
        </row>
        <row r="861">
          <cell r="AG861">
            <v>0.02</v>
          </cell>
        </row>
        <row r="862">
          <cell r="AG862">
            <v>0</v>
          </cell>
        </row>
        <row r="863">
          <cell r="AG863">
            <v>0</v>
          </cell>
        </row>
        <row r="864">
          <cell r="AG864">
            <v>0.01</v>
          </cell>
        </row>
        <row r="865">
          <cell r="AG865">
            <v>0.01</v>
          </cell>
        </row>
        <row r="866">
          <cell r="AG866">
            <v>0.01</v>
          </cell>
        </row>
        <row r="867">
          <cell r="AG867">
            <v>0.02</v>
          </cell>
        </row>
        <row r="868">
          <cell r="AG868">
            <v>0.04</v>
          </cell>
        </row>
        <row r="869">
          <cell r="AG869">
            <v>0.06</v>
          </cell>
        </row>
        <row r="870">
          <cell r="AG870">
            <v>7.0000000000000007E-2</v>
          </cell>
        </row>
        <row r="871">
          <cell r="AG871">
            <v>0.13</v>
          </cell>
        </row>
        <row r="872">
          <cell r="AG872">
            <v>0</v>
          </cell>
        </row>
        <row r="873">
          <cell r="AG873">
            <v>0</v>
          </cell>
        </row>
        <row r="874">
          <cell r="AG874">
            <v>-0.02</v>
          </cell>
        </row>
        <row r="875">
          <cell r="AG875">
            <v>-0.01</v>
          </cell>
        </row>
        <row r="876">
          <cell r="AG876">
            <v>-7.0000000000000007E-2</v>
          </cell>
        </row>
        <row r="877">
          <cell r="AG877">
            <v>-0.06</v>
          </cell>
        </row>
        <row r="878">
          <cell r="AG878">
            <v>-0.04</v>
          </cell>
        </row>
        <row r="879">
          <cell r="AG879">
            <v>-0.02</v>
          </cell>
        </row>
        <row r="880">
          <cell r="AG880">
            <v>-0.02</v>
          </cell>
        </row>
        <row r="881">
          <cell r="AG881">
            <v>-0.01</v>
          </cell>
        </row>
        <row r="882">
          <cell r="AG882">
            <v>-0.01</v>
          </cell>
        </row>
        <row r="883">
          <cell r="AG883">
            <v>0</v>
          </cell>
        </row>
        <row r="884">
          <cell r="AG884">
            <v>0</v>
          </cell>
        </row>
        <row r="885">
          <cell r="AG885">
            <v>-0.13</v>
          </cell>
        </row>
        <row r="886">
          <cell r="AG886">
            <v>-0.13</v>
          </cell>
        </row>
        <row r="887">
          <cell r="AG887">
            <v>0.13</v>
          </cell>
        </row>
        <row r="888">
          <cell r="AG888">
            <v>0.13</v>
          </cell>
        </row>
        <row r="889">
          <cell r="AG889">
            <v>0.13</v>
          </cell>
        </row>
        <row r="890">
          <cell r="AG890">
            <v>-0.13</v>
          </cell>
        </row>
        <row r="891">
          <cell r="AG891">
            <v>0.02</v>
          </cell>
        </row>
        <row r="892">
          <cell r="AG892">
            <v>0.11</v>
          </cell>
        </row>
        <row r="893">
          <cell r="AG893">
            <v>-0.13</v>
          </cell>
        </row>
        <row r="894">
          <cell r="AG894">
            <v>-0.11</v>
          </cell>
        </row>
        <row r="895">
          <cell r="AG895">
            <v>-0.02</v>
          </cell>
        </row>
        <row r="896">
          <cell r="AG896">
            <v>0</v>
          </cell>
        </row>
        <row r="897">
          <cell r="AG897">
            <v>0</v>
          </cell>
        </row>
        <row r="898">
          <cell r="AG898">
            <v>0.13</v>
          </cell>
        </row>
        <row r="899">
          <cell r="AG899">
            <v>0.06</v>
          </cell>
        </row>
        <row r="900">
          <cell r="AG900">
            <v>7.0000000000000007E-2</v>
          </cell>
        </row>
        <row r="901">
          <cell r="AG901">
            <v>0.1</v>
          </cell>
        </row>
        <row r="902">
          <cell r="AG902">
            <v>0.02</v>
          </cell>
        </row>
        <row r="903">
          <cell r="AG903">
            <v>-0.1</v>
          </cell>
        </row>
        <row r="904">
          <cell r="AG904">
            <v>-7.0000000000000007E-2</v>
          </cell>
        </row>
        <row r="905">
          <cell r="AG905">
            <v>-0.06</v>
          </cell>
        </row>
        <row r="906">
          <cell r="AG906">
            <v>-0.04</v>
          </cell>
        </row>
        <row r="907">
          <cell r="AG907">
            <v>-0.02</v>
          </cell>
        </row>
        <row r="908">
          <cell r="AG908">
            <v>-0.01</v>
          </cell>
        </row>
        <row r="909">
          <cell r="AG909">
            <v>0.04</v>
          </cell>
        </row>
        <row r="910">
          <cell r="AG910">
            <v>0</v>
          </cell>
        </row>
        <row r="911">
          <cell r="AG911">
            <v>0</v>
          </cell>
        </row>
        <row r="912">
          <cell r="AG912">
            <v>0.01</v>
          </cell>
        </row>
        <row r="913">
          <cell r="AG913">
            <v>40.200000000000003</v>
          </cell>
        </row>
        <row r="914">
          <cell r="AG914">
            <v>-219.6</v>
          </cell>
        </row>
        <row r="915">
          <cell r="AG915">
            <v>-751.59</v>
          </cell>
        </row>
        <row r="916">
          <cell r="AG916">
            <v>-4716.6899999999996</v>
          </cell>
        </row>
        <row r="917">
          <cell r="AG917">
            <v>-7341.61</v>
          </cell>
        </row>
        <row r="918">
          <cell r="AG918">
            <v>758.29</v>
          </cell>
        </row>
        <row r="919">
          <cell r="AG919">
            <v>4716.6899999999996</v>
          </cell>
        </row>
        <row r="920">
          <cell r="AG920">
            <v>7407.06</v>
          </cell>
        </row>
        <row r="921">
          <cell r="AG921">
            <v>-219.6</v>
          </cell>
        </row>
        <row r="922">
          <cell r="AG922">
            <v>219.6</v>
          </cell>
        </row>
        <row r="923">
          <cell r="AG923">
            <v>276.68</v>
          </cell>
        </row>
        <row r="924">
          <cell r="AG924">
            <v>-276.68</v>
          </cell>
        </row>
        <row r="925">
          <cell r="AG925">
            <v>-219.6</v>
          </cell>
        </row>
        <row r="926">
          <cell r="AG926">
            <v>219.6</v>
          </cell>
        </row>
        <row r="927">
          <cell r="AG927">
            <v>7374.98</v>
          </cell>
        </row>
        <row r="928">
          <cell r="AG928">
            <v>7374.98</v>
          </cell>
        </row>
        <row r="929">
          <cell r="AG929">
            <v>-161.15</v>
          </cell>
        </row>
        <row r="930">
          <cell r="AG930">
            <v>24.66</v>
          </cell>
        </row>
        <row r="931">
          <cell r="AG931">
            <v>136.49</v>
          </cell>
        </row>
        <row r="932">
          <cell r="AG932">
            <v>161.15</v>
          </cell>
        </row>
        <row r="933">
          <cell r="AG933">
            <v>160.82</v>
          </cell>
        </row>
        <row r="934">
          <cell r="AG934">
            <v>-136.21</v>
          </cell>
        </row>
        <row r="935">
          <cell r="AG935">
            <v>-160.82</v>
          </cell>
        </row>
        <row r="936">
          <cell r="AG936">
            <v>1329.03</v>
          </cell>
        </row>
        <row r="937">
          <cell r="AG937">
            <v>0</v>
          </cell>
        </row>
        <row r="938">
          <cell r="AG938">
            <v>-3283.18</v>
          </cell>
        </row>
        <row r="939">
          <cell r="AG939">
            <v>3283.18</v>
          </cell>
        </row>
        <row r="940">
          <cell r="AG940">
            <v>0</v>
          </cell>
        </row>
        <row r="941">
          <cell r="AG941">
            <v>270.31</v>
          </cell>
        </row>
        <row r="942">
          <cell r="AG942">
            <v>270.31</v>
          </cell>
        </row>
        <row r="943">
          <cell r="AG943">
            <v>214.55</v>
          </cell>
        </row>
        <row r="944">
          <cell r="AG944">
            <v>214.55</v>
          </cell>
        </row>
        <row r="945">
          <cell r="AG945">
            <v>214.55</v>
          </cell>
        </row>
        <row r="946">
          <cell r="AG946">
            <v>214.55</v>
          </cell>
        </row>
        <row r="947">
          <cell r="AG947">
            <v>214.55</v>
          </cell>
        </row>
        <row r="948">
          <cell r="AG948">
            <v>-214.55</v>
          </cell>
        </row>
        <row r="949">
          <cell r="AG949">
            <v>-214.55</v>
          </cell>
        </row>
        <row r="950">
          <cell r="AG950">
            <v>-214.55</v>
          </cell>
        </row>
        <row r="951">
          <cell r="AG951">
            <v>-214.55</v>
          </cell>
        </row>
        <row r="952">
          <cell r="AG952">
            <v>-214.55</v>
          </cell>
        </row>
        <row r="953">
          <cell r="AG953">
            <v>-270.31</v>
          </cell>
        </row>
        <row r="954">
          <cell r="AG954">
            <v>-270.31</v>
          </cell>
        </row>
        <row r="955">
          <cell r="AG955">
            <v>-56.69</v>
          </cell>
        </row>
        <row r="956">
          <cell r="AG956">
            <v>-24.66</v>
          </cell>
        </row>
        <row r="957">
          <cell r="AG957">
            <v>-136.49</v>
          </cell>
        </row>
        <row r="958">
          <cell r="AG958">
            <v>0</v>
          </cell>
        </row>
        <row r="959">
          <cell r="AG959">
            <v>24.66</v>
          </cell>
        </row>
        <row r="960">
          <cell r="AG960">
            <v>136.49</v>
          </cell>
        </row>
        <row r="961">
          <cell r="AG961">
            <v>-56.69</v>
          </cell>
        </row>
        <row r="962">
          <cell r="AG962">
            <v>56.69</v>
          </cell>
        </row>
        <row r="963">
          <cell r="AG963">
            <v>158.68</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93A23-F8A3-4F99-95F1-5BF2C376AB39}">
  <dimension ref="A1:F24"/>
  <sheetViews>
    <sheetView tabSelected="1" topLeftCell="A8" zoomScaleNormal="100" workbookViewId="0">
      <selection activeCell="F17" sqref="F17"/>
    </sheetView>
  </sheetViews>
  <sheetFormatPr defaultColWidth="18.453125" defaultRowHeight="14.5" x14ac:dyDescent="0.35"/>
  <cols>
    <col min="1" max="1" width="32.1796875" style="1" customWidth="1"/>
    <col min="2" max="2" width="26" style="1" customWidth="1"/>
    <col min="3" max="3" width="28.1796875" style="1" customWidth="1"/>
    <col min="4" max="4" width="18.7265625" style="1" bestFit="1" customWidth="1"/>
    <col min="5" max="5" width="23.453125" style="1" customWidth="1"/>
    <col min="6" max="16384" width="18.453125" style="1"/>
  </cols>
  <sheetData>
    <row r="1" spans="1:5" ht="14.5" customHeight="1" x14ac:dyDescent="0.35">
      <c r="A1" s="35" t="s">
        <v>0</v>
      </c>
      <c r="B1" s="36"/>
      <c r="C1" s="36"/>
      <c r="D1" s="36"/>
      <c r="E1" s="37"/>
    </row>
    <row r="2" spans="1:5" ht="15" thickBot="1" x14ac:dyDescent="0.4">
      <c r="A2" s="38"/>
      <c r="B2" s="39"/>
      <c r="C2" s="39"/>
      <c r="D2" s="39"/>
      <c r="E2" s="40"/>
    </row>
    <row r="3" spans="1:5" ht="16" thickBot="1" x14ac:dyDescent="0.4">
      <c r="A3" s="2"/>
      <c r="B3" s="2"/>
      <c r="C3" s="2"/>
      <c r="D3" s="2"/>
      <c r="E3" s="2"/>
    </row>
    <row r="4" spans="1:5" ht="16" thickBot="1" x14ac:dyDescent="0.4">
      <c r="A4" s="41" t="s">
        <v>1</v>
      </c>
      <c r="B4" s="42"/>
      <c r="C4" s="42"/>
      <c r="D4" s="42"/>
      <c r="E4" s="43"/>
    </row>
    <row r="5" spans="1:5" ht="15.5" x14ac:dyDescent="0.35">
      <c r="A5" s="3"/>
      <c r="B5" s="44" t="s">
        <v>23</v>
      </c>
      <c r="C5" s="4" t="s">
        <v>2</v>
      </c>
      <c r="D5" s="4" t="s">
        <v>2</v>
      </c>
      <c r="E5" s="4" t="s">
        <v>1</v>
      </c>
    </row>
    <row r="6" spans="1:5" ht="15.5" x14ac:dyDescent="0.35">
      <c r="A6" s="3"/>
      <c r="B6" s="45"/>
      <c r="C6" s="5" t="s">
        <v>3</v>
      </c>
      <c r="D6" s="5" t="s">
        <v>4</v>
      </c>
      <c r="E6" s="5" t="s">
        <v>2</v>
      </c>
    </row>
    <row r="7" spans="1:5" ht="15.5" x14ac:dyDescent="0.35">
      <c r="A7" s="6" t="s">
        <v>5</v>
      </c>
      <c r="B7" s="7">
        <v>280569</v>
      </c>
      <c r="C7" s="8">
        <v>73023</v>
      </c>
      <c r="D7" s="9"/>
      <c r="E7" s="10">
        <f>+C7+D7</f>
        <v>73023</v>
      </c>
    </row>
    <row r="8" spans="1:5" ht="31" x14ac:dyDescent="0.35">
      <c r="A8" s="6" t="s">
        <v>6</v>
      </c>
      <c r="B8" s="7">
        <v>0</v>
      </c>
      <c r="C8" s="7"/>
      <c r="D8" s="7"/>
      <c r="E8" s="7">
        <f t="shared" ref="E8:E16" si="0">+C8+D8</f>
        <v>0</v>
      </c>
    </row>
    <row r="9" spans="1:5" ht="31" x14ac:dyDescent="0.35">
      <c r="A9" s="6" t="s">
        <v>7</v>
      </c>
      <c r="B9" s="7">
        <v>0</v>
      </c>
      <c r="C9" s="7"/>
      <c r="D9" s="7"/>
      <c r="E9" s="7">
        <f t="shared" si="0"/>
        <v>0</v>
      </c>
    </row>
    <row r="10" spans="1:5" ht="15.5" x14ac:dyDescent="0.35">
      <c r="A10" s="11" t="s">
        <v>8</v>
      </c>
      <c r="B10" s="7">
        <v>265434</v>
      </c>
      <c r="C10" s="7">
        <v>36495.06</v>
      </c>
      <c r="D10" s="7"/>
      <c r="E10" s="7">
        <f t="shared" si="0"/>
        <v>36495.06</v>
      </c>
    </row>
    <row r="11" spans="1:5" ht="15.5" x14ac:dyDescent="0.35">
      <c r="A11" s="6" t="s">
        <v>9</v>
      </c>
      <c r="B11" s="7">
        <v>54617</v>
      </c>
      <c r="C11" s="7">
        <v>36540.199999999997</v>
      </c>
      <c r="D11" s="7"/>
      <c r="E11" s="7">
        <f t="shared" si="0"/>
        <v>36540.199999999997</v>
      </c>
    </row>
    <row r="12" spans="1:5" ht="31" x14ac:dyDescent="0.35">
      <c r="A12" s="6" t="s">
        <v>10</v>
      </c>
      <c r="B12" s="7">
        <v>2125118</v>
      </c>
      <c r="C12" s="7">
        <v>502638.91000000003</v>
      </c>
      <c r="D12" s="7">
        <f>1427061</f>
        <v>1427061</v>
      </c>
      <c r="E12" s="7">
        <f>+C12+D12</f>
        <v>1929699.9100000001</v>
      </c>
    </row>
    <row r="13" spans="1:5" ht="31.5" thickBot="1" x14ac:dyDescent="0.4">
      <c r="A13" s="12" t="s">
        <v>11</v>
      </c>
      <c r="B13" s="13">
        <v>78000</v>
      </c>
      <c r="C13" s="7">
        <v>24242</v>
      </c>
      <c r="D13" s="7"/>
      <c r="E13" s="7">
        <f t="shared" si="0"/>
        <v>24242</v>
      </c>
    </row>
    <row r="14" spans="1:5" ht="15.5" x14ac:dyDescent="0.35">
      <c r="A14" s="14" t="s">
        <v>12</v>
      </c>
      <c r="B14" s="15">
        <f>SUM(B7:B13)</f>
        <v>2803738</v>
      </c>
      <c r="C14" s="7">
        <v>672939.17</v>
      </c>
      <c r="D14" s="7">
        <f>SUM(D7:D13)</f>
        <v>1427061</v>
      </c>
      <c r="E14" s="7">
        <f t="shared" si="0"/>
        <v>2100000.17</v>
      </c>
    </row>
    <row r="15" spans="1:5" ht="15.5" x14ac:dyDescent="0.35">
      <c r="A15" s="16" t="s">
        <v>13</v>
      </c>
      <c r="B15" s="17">
        <f>B14*0.07</f>
        <v>196261.66000000003</v>
      </c>
      <c r="C15" s="17">
        <v>137383.18</v>
      </c>
      <c r="D15" s="17"/>
      <c r="E15" s="17">
        <f t="shared" si="0"/>
        <v>137383.18</v>
      </c>
    </row>
    <row r="16" spans="1:5" ht="16" thickBot="1" x14ac:dyDescent="0.4">
      <c r="A16" s="18" t="s">
        <v>14</v>
      </c>
      <c r="B16" s="19">
        <f>SUM(B14:B15)</f>
        <v>2999999.66</v>
      </c>
      <c r="C16" s="19">
        <f>SUM(C14:C15)</f>
        <v>810322.35000000009</v>
      </c>
      <c r="D16" s="19">
        <f>SUM(D14:D15)</f>
        <v>1427061</v>
      </c>
      <c r="E16" s="19">
        <f t="shared" si="0"/>
        <v>2237383.35</v>
      </c>
    </row>
    <row r="17" spans="1:6" ht="16" thickBot="1" x14ac:dyDescent="0.4">
      <c r="A17" s="2"/>
      <c r="B17" s="20"/>
      <c r="C17" s="21"/>
      <c r="D17" s="2"/>
      <c r="E17" s="2"/>
      <c r="F17" s="51">
        <f>C21/B24</f>
        <v>0.74579445</v>
      </c>
    </row>
    <row r="18" spans="1:6" ht="14.5" customHeight="1" x14ac:dyDescent="0.35">
      <c r="A18" s="46" t="s">
        <v>15</v>
      </c>
      <c r="B18" s="47"/>
      <c r="C18" s="47"/>
      <c r="D18" s="47"/>
      <c r="E18" s="48"/>
    </row>
    <row r="19" spans="1:6" ht="15.5" x14ac:dyDescent="0.35">
      <c r="A19" s="22"/>
      <c r="B19" s="49" t="s">
        <v>16</v>
      </c>
      <c r="C19" s="23" t="s">
        <v>23</v>
      </c>
      <c r="D19" s="23" t="s">
        <v>17</v>
      </c>
      <c r="E19" s="24" t="s">
        <v>18</v>
      </c>
    </row>
    <row r="20" spans="1:6" ht="15.5" x14ac:dyDescent="0.35">
      <c r="A20" s="22"/>
      <c r="B20" s="50"/>
      <c r="C20" s="23"/>
      <c r="D20" s="23"/>
      <c r="E20" s="24"/>
    </row>
    <row r="21" spans="1:6" ht="15.5" x14ac:dyDescent="0.35">
      <c r="A21" s="25" t="s">
        <v>19</v>
      </c>
      <c r="B21" s="26">
        <v>2100000</v>
      </c>
      <c r="C21" s="27">
        <f>+E16</f>
        <v>2237383.35</v>
      </c>
      <c r="D21" s="28">
        <v>0</v>
      </c>
      <c r="E21" s="29">
        <f>+C21/B21</f>
        <v>1.0654206428571429</v>
      </c>
    </row>
    <row r="22" spans="1:6" ht="15.5" x14ac:dyDescent="0.35">
      <c r="A22" s="25" t="s">
        <v>20</v>
      </c>
      <c r="B22" s="26">
        <v>900000</v>
      </c>
      <c r="C22" s="28">
        <v>0</v>
      </c>
      <c r="D22" s="28">
        <v>0</v>
      </c>
      <c r="E22" s="29">
        <v>0</v>
      </c>
    </row>
    <row r="23" spans="1:6" ht="15.5" x14ac:dyDescent="0.35">
      <c r="A23" s="25" t="s">
        <v>21</v>
      </c>
      <c r="B23" s="30">
        <v>0</v>
      </c>
      <c r="C23" s="28"/>
      <c r="D23" s="28"/>
      <c r="E23" s="29">
        <v>0</v>
      </c>
    </row>
    <row r="24" spans="1:6" ht="16" thickBot="1" x14ac:dyDescent="0.4">
      <c r="A24" s="31" t="s">
        <v>22</v>
      </c>
      <c r="B24" s="32">
        <f>SUM(B21:B23)</f>
        <v>3000000</v>
      </c>
      <c r="C24" s="33"/>
      <c r="D24" s="33"/>
      <c r="E24" s="34"/>
    </row>
  </sheetData>
  <mergeCells count="5">
    <mergeCell ref="A1:E2"/>
    <mergeCell ref="A4:E4"/>
    <mergeCell ref="B5:B6"/>
    <mergeCell ref="A18:E18"/>
    <mergeCell ref="B19:B20"/>
  </mergeCells>
  <dataValidations count="7">
    <dataValidation allowBlank="1" showInputMessage="1" showErrorMessage="1" prompt="Includes all related staff and temporary staff costs including base salary, post adjustment and all staff entitlements." sqref="A7" xr:uid="{3C00BDB1-27E1-4581-A1ED-033214E3411E}"/>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A8" xr:uid="{1D806258-AFE1-4321-91E1-6F81C4C0820F}"/>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A9" xr:uid="{B3ABA50A-4271-4E0C-8DD3-AC34B491A0BC}"/>
    <dataValidation allowBlank="1" showInputMessage="1" showErrorMessage="1" prompt="Includes staff and non-staff travel paid for by the organization directly related to a project." sqref="A11" xr:uid="{4CACBFE3-80AA-49F9-875D-72CBCF4058AA}"/>
    <dataValidation allowBlank="1" showInputMessage="1" showErrorMessage="1" prompt="Services contracted by an organization which follow the normal procurement processes." sqref="A10" xr:uid="{C342CCDB-4873-4798-890C-E93E915E3AB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A12" xr:uid="{9D5AF845-6899-4572-B8E1-D4E58A7CB816}"/>
    <dataValidation allowBlank="1" showInputMessage="1" showErrorMessage="1" prompt=" Includes all general operating costs for running an office. Examples include telecommunication, rents, finance charges and other costs which cannot be mapped to other expense categories." sqref="A13" xr:uid="{F5589D53-3E86-497E-BD22-C346DE518912}"/>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irene.rojas@undp.org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MPTF_00006_01054</ProjectId>
    <FundCode xmlns="f9695bc1-6109-4dcd-a27a-f8a0370b00e2">MPTF_00006</FundCode>
    <Comments xmlns="f9695bc1-6109-4dcd-a27a-f8a0370b00e2">Financial progress report</Comments>
    <Active xmlns="f9695bc1-6109-4dcd-a27a-f8a0370b00e2">Yes</Active>
    <DocumentDate xmlns="b1528a4b-5ccb-40f7-a09e-43427183cd95">2025-06-15T07:00:00+00:00</DocumentDate>
    <Featured xmlns="b1528a4b-5ccb-40f7-a09e-43427183cd95">0</Featured>
    <FormTypeCode xmlns="b1528a4b-5ccb-40f7-a09e-43427183cd95" xsi:nil="true"/>
  </documentManagement>
</p:properties>
</file>

<file path=customXml/itemProps1.xml><?xml version="1.0" encoding="utf-8"?>
<ds:datastoreItem xmlns:ds="http://schemas.openxmlformats.org/officeDocument/2006/customXml" ds:itemID="{2800A348-9541-4CFA-B86A-4ADF878169E2}"/>
</file>

<file path=customXml/itemProps2.xml><?xml version="1.0" encoding="utf-8"?>
<ds:datastoreItem xmlns:ds="http://schemas.openxmlformats.org/officeDocument/2006/customXml" ds:itemID="{1640A53B-3AEF-4A48-94E5-8D2EDB1E6BC7}"/>
</file>

<file path=customXml/itemProps3.xml><?xml version="1.0" encoding="utf-8"?>
<ds:datastoreItem xmlns:ds="http://schemas.openxmlformats.org/officeDocument/2006/customXml" ds:itemID="{56A96A99-40E8-40D5-9CAE-F33CFD5C80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MPTF JUNIO 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02000579_MPTF_GIPY TEJIENDO DIGNIDAD_11_06_2025.xlsx</dc:title>
  <dc:creator>Laura Martinezortiz</dc:creator>
  <cp:lastModifiedBy>Laura Maria Poveda Chicuazuque</cp:lastModifiedBy>
  <dcterms:created xsi:type="dcterms:W3CDTF">2025-06-11T17:29:55Z</dcterms:created>
  <dcterms:modified xsi:type="dcterms:W3CDTF">2025-06-13T17:23:45Z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