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maria\Documents\Bernardo Docs\Documents\Documents\Mes Documents 2025 VDF\Amido SPBF aout 2025\"/>
    </mc:Choice>
  </mc:AlternateContent>
  <xr:revisionPtr revIDLastSave="0" documentId="13_ncr:1_{6DE30E5F-A7BD-48C4-9E22-C09DCC338C1F}" xr6:coauthVersionLast="47" xr6:coauthVersionMax="47" xr10:uidLastSave="{00000000-0000-0000-0000-000000000000}"/>
  <bookViews>
    <workbookView xWindow="-120" yWindow="-120" windowWidth="29040" windowHeight="15720" xr2:uid="{61E30DB2-EBD4-41BC-9865-0CD32A1599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1" i="1"/>
  <c r="D17" i="1"/>
  <c r="D22" i="1" l="1"/>
</calcChain>
</file>

<file path=xl/sharedStrings.xml><?xml version="1.0" encoding="utf-8"?>
<sst xmlns="http://schemas.openxmlformats.org/spreadsheetml/2006/main" count="19" uniqueCount="19">
  <si>
    <t>Project Financial situation for Payment request</t>
  </si>
  <si>
    <t>Start date</t>
  </si>
  <si>
    <t xml:space="preserve">End date </t>
  </si>
  <si>
    <t>15 Januray 2020</t>
  </si>
  <si>
    <t>Designation</t>
  </si>
  <si>
    <t>Amount in $US</t>
  </si>
  <si>
    <t>Total Approved Budget</t>
  </si>
  <si>
    <t>2nd  tranche:</t>
  </si>
  <si>
    <t>3rd  tranche:</t>
  </si>
  <si>
    <t>Total Funds received:</t>
  </si>
  <si>
    <t xml:space="preserve">Comittments + actifs </t>
  </si>
  <si>
    <t xml:space="preserve">Total Expenses + Commitments </t>
  </si>
  <si>
    <t>% Expenses and commitments</t>
  </si>
  <si>
    <r>
      <t>1</t>
    </r>
    <r>
      <rPr>
        <vertAlign val="superscript"/>
        <sz val="13"/>
        <color theme="1"/>
        <rFont val="Calibri"/>
        <family val="2"/>
        <scheme val="minor"/>
      </rPr>
      <t>st</t>
    </r>
    <r>
      <rPr>
        <sz val="13"/>
        <color theme="1"/>
        <rFont val="Calibri"/>
        <family val="2"/>
        <scheme val="minor"/>
      </rPr>
      <t xml:space="preserve"> tranche:</t>
    </r>
  </si>
  <si>
    <t>00119443 - PBF/GNB/H-1  Guinea Bissau PBF Secretariat: Support to project coordination and monitoring</t>
  </si>
  <si>
    <t>30 June 2026</t>
  </si>
  <si>
    <t>4th tranche:</t>
  </si>
  <si>
    <t>Bissau, 20 August 2025</t>
  </si>
  <si>
    <t>Total Expenses as of 20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</si>
</sst>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6" fontId="0" fillId="0" borderId="0" xfId="1" applyNumberFormat="1" applyFont="1"/>
    <xf numFmtId="14" fontId="3" fillId="0" borderId="0" xfId="0" applyNumberFormat="1" applyFont="1" applyAlignment="1">
      <alignment horizontal="left" vertical="center"/>
    </xf>
    <xf numFmtId="14" fontId="3" fillId="0" borderId="0" xfId="0" quotePrefix="1" applyNumberFormat="1" applyFont="1" applyAlignment="1">
      <alignment horizontal="left" vertical="center"/>
    </xf>
    <xf numFmtId="0" fontId="0" fillId="0" borderId="0" xfId="0" applyFont="1"/>
    <xf numFmtId="166" fontId="6" fillId="0" borderId="6" xfId="1" applyNumberFormat="1" applyFont="1" applyBorder="1"/>
    <xf numFmtId="166" fontId="7" fillId="0" borderId="3" xfId="1" applyNumberFormat="1" applyFont="1" applyBorder="1"/>
    <xf numFmtId="166" fontId="7" fillId="0" borderId="14" xfId="1" applyNumberFormat="1" applyFont="1" applyBorder="1"/>
    <xf numFmtId="166" fontId="7" fillId="0" borderId="6" xfId="1" applyNumberFormat="1" applyFont="1" applyBorder="1"/>
    <xf numFmtId="166" fontId="6" fillId="0" borderId="9" xfId="1" applyNumberFormat="1" applyFont="1" applyBorder="1"/>
    <xf numFmtId="9" fontId="6" fillId="0" borderId="17" xfId="2" applyFont="1" applyBorder="1"/>
    <xf numFmtId="0" fontId="6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66" fontId="0" fillId="0" borderId="0" xfId="0" applyNumberFormat="1"/>
    <xf numFmtId="165" fontId="0" fillId="0" borderId="0" xfId="1" applyFont="1"/>
    <xf numFmtId="167" fontId="0" fillId="0" borderId="0" xfId="0" applyNumberFormat="1"/>
    <xf numFmtId="165" fontId="0" fillId="0" borderId="0" xfId="0" applyNumberFormat="1"/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9D92-1357-443A-A874-702695A1712A}">
  <sheetPr>
    <pageSetUpPr fitToPage="1"/>
  </sheetPr>
  <dimension ref="B3:H29"/>
  <sheetViews>
    <sheetView tabSelected="1" workbookViewId="0">
      <selection activeCell="H20" sqref="H20"/>
    </sheetView>
  </sheetViews>
  <sheetFormatPr defaultRowHeight="15" x14ac:dyDescent="0.25"/>
  <cols>
    <col min="2" max="2" width="15.7109375" customWidth="1"/>
    <col min="3" max="3" width="41.28515625" customWidth="1"/>
    <col min="4" max="4" width="20" customWidth="1"/>
    <col min="7" max="8" width="11.42578125" bestFit="1" customWidth="1"/>
  </cols>
  <sheetData>
    <row r="3" spans="2:7" ht="15.75" thickBot="1" x14ac:dyDescent="0.3"/>
    <row r="4" spans="2:7" ht="42" customHeight="1" thickBot="1" x14ac:dyDescent="0.3">
      <c r="B4" s="26" t="s">
        <v>14</v>
      </c>
      <c r="C4" s="27"/>
      <c r="D4" s="28"/>
    </row>
    <row r="5" spans="2:7" ht="16.5" thickBot="1" x14ac:dyDescent="0.3">
      <c r="B5" s="29" t="s">
        <v>0</v>
      </c>
      <c r="C5" s="30"/>
      <c r="D5" s="31"/>
    </row>
    <row r="7" spans="2:7" x14ac:dyDescent="0.25">
      <c r="B7" s="5" t="s">
        <v>1</v>
      </c>
      <c r="C7" s="3" t="s">
        <v>3</v>
      </c>
      <c r="D7" s="1"/>
      <c r="E7" s="1"/>
      <c r="F7" s="1"/>
      <c r="G7" s="1"/>
    </row>
    <row r="8" spans="2:7" x14ac:dyDescent="0.25">
      <c r="B8" s="5" t="s">
        <v>2</v>
      </c>
      <c r="C8" s="4" t="s">
        <v>15</v>
      </c>
      <c r="D8" s="1"/>
      <c r="E8" s="1"/>
      <c r="F8" s="1"/>
      <c r="G8" s="1"/>
    </row>
    <row r="9" spans="2:7" ht="15.75" thickBot="1" x14ac:dyDescent="0.3"/>
    <row r="10" spans="2:7" ht="18" thickBot="1" x14ac:dyDescent="0.35">
      <c r="B10" s="33" t="s">
        <v>4</v>
      </c>
      <c r="C10" s="34"/>
      <c r="D10" s="12" t="s">
        <v>5</v>
      </c>
    </row>
    <row r="11" spans="2:7" ht="23.25" customHeight="1" x14ac:dyDescent="0.3">
      <c r="B11" s="35" t="s">
        <v>6</v>
      </c>
      <c r="C11" s="36"/>
      <c r="D11" s="6">
        <v>3146690</v>
      </c>
    </row>
    <row r="12" spans="2:7" ht="17.25" x14ac:dyDescent="0.3">
      <c r="B12" s="37"/>
      <c r="C12" s="38"/>
      <c r="D12" s="7"/>
    </row>
    <row r="13" spans="2:7" ht="24.95" customHeight="1" x14ac:dyDescent="0.3">
      <c r="B13" s="18" t="s">
        <v>13</v>
      </c>
      <c r="C13" s="19"/>
      <c r="D13" s="7">
        <v>319844</v>
      </c>
    </row>
    <row r="14" spans="2:7" ht="24.95" customHeight="1" x14ac:dyDescent="0.3">
      <c r="B14" s="18" t="s">
        <v>7</v>
      </c>
      <c r="C14" s="19"/>
      <c r="D14" s="7">
        <v>479767</v>
      </c>
    </row>
    <row r="15" spans="2:7" ht="24.95" customHeight="1" x14ac:dyDescent="0.3">
      <c r="B15" s="39" t="s">
        <v>8</v>
      </c>
      <c r="C15" s="40"/>
      <c r="D15" s="8">
        <v>698029</v>
      </c>
    </row>
    <row r="16" spans="2:7" ht="24.95" customHeight="1" thickBot="1" x14ac:dyDescent="0.35">
      <c r="B16" s="39" t="s">
        <v>16</v>
      </c>
      <c r="C16" s="40"/>
      <c r="D16" s="8">
        <v>465352</v>
      </c>
    </row>
    <row r="17" spans="2:8" ht="24.95" customHeight="1" thickBot="1" x14ac:dyDescent="0.35">
      <c r="B17" s="14" t="s">
        <v>9</v>
      </c>
      <c r="C17" s="15"/>
      <c r="D17" s="10">
        <f>SUM(D13:D16)</f>
        <v>1962992</v>
      </c>
    </row>
    <row r="18" spans="2:8" ht="17.25" x14ac:dyDescent="0.3">
      <c r="B18" s="16"/>
      <c r="C18" s="17"/>
      <c r="D18" s="9"/>
    </row>
    <row r="19" spans="2:8" ht="24.95" customHeight="1" x14ac:dyDescent="0.3">
      <c r="B19" s="18" t="s">
        <v>18</v>
      </c>
      <c r="C19" s="19"/>
      <c r="D19" s="7">
        <f>1802114.96+461.18</f>
        <v>1802576.14</v>
      </c>
    </row>
    <row r="20" spans="2:8" ht="24.95" customHeight="1" thickBot="1" x14ac:dyDescent="0.35">
      <c r="B20" s="20" t="s">
        <v>10</v>
      </c>
      <c r="C20" s="21"/>
      <c r="D20" s="8">
        <v>31004.46</v>
      </c>
    </row>
    <row r="21" spans="2:8" ht="24.95" customHeight="1" thickBot="1" x14ac:dyDescent="0.35">
      <c r="B21" s="22" t="s">
        <v>11</v>
      </c>
      <c r="C21" s="23"/>
      <c r="D21" s="10">
        <f>+D19+D20</f>
        <v>1833580.5999999999</v>
      </c>
    </row>
    <row r="22" spans="2:8" ht="24.95" customHeight="1" thickBot="1" x14ac:dyDescent="0.35">
      <c r="B22" s="24" t="s">
        <v>12</v>
      </c>
      <c r="C22" s="25"/>
      <c r="D22" s="11">
        <f>+D21/D17</f>
        <v>0.9340744129369859</v>
      </c>
      <c r="G22" s="41"/>
    </row>
    <row r="23" spans="2:8" x14ac:dyDescent="0.25">
      <c r="D23" s="2"/>
    </row>
    <row r="24" spans="2:8" x14ac:dyDescent="0.25">
      <c r="B24" s="32" t="s">
        <v>17</v>
      </c>
      <c r="C24" s="32"/>
      <c r="D24" s="32"/>
      <c r="H24" s="42"/>
    </row>
    <row r="25" spans="2:8" ht="23.25" customHeight="1" x14ac:dyDescent="0.25">
      <c r="B25" s="13"/>
      <c r="C25" s="13"/>
      <c r="D25" s="13"/>
      <c r="G25" s="44"/>
      <c r="H25" s="43"/>
    </row>
    <row r="26" spans="2:8" x14ac:dyDescent="0.25">
      <c r="B26" s="13"/>
      <c r="C26" s="13"/>
      <c r="D26" s="13"/>
    </row>
    <row r="27" spans="2:8" x14ac:dyDescent="0.25">
      <c r="D27" s="2"/>
    </row>
    <row r="28" spans="2:8" x14ac:dyDescent="0.25">
      <c r="D28" s="2"/>
    </row>
    <row r="29" spans="2:8" x14ac:dyDescent="0.25">
      <c r="D29" s="2"/>
    </row>
  </sheetData>
  <mergeCells count="18">
    <mergeCell ref="B4:D4"/>
    <mergeCell ref="B5:D5"/>
    <mergeCell ref="B24:D24"/>
    <mergeCell ref="B25:D25"/>
    <mergeCell ref="B10:C10"/>
    <mergeCell ref="B11:C11"/>
    <mergeCell ref="B12:C12"/>
    <mergeCell ref="B13:C13"/>
    <mergeCell ref="B14:C14"/>
    <mergeCell ref="B16:C16"/>
    <mergeCell ref="B15:C15"/>
    <mergeCell ref="B26:D26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f9695bc1-6109-4dcd-a27a-f8a0370b00e2">Progress report</DocumentType>
    <UploadedBy xmlns="b1528a4b-5ccb-40f7-a09e-43427183cd95">amido.jalo@undp.org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TaxCatchAll xmlns="cb759e4c-f0d7-4feb-bda3-ed2800574e06" xsi:nil="true"/>
    <Status xmlns="b1528a4b-5ccb-40f7-a09e-43427183cd95">Finalized - Signature Redacted</Status>
    <lcf76f155ced4ddcb4097134ff3c332f xmlns="b1528a4b-5ccb-40f7-a09e-43427183cd95">
      <Terms xmlns="http://schemas.microsoft.com/office/infopath/2007/PartnerControls"/>
    </lcf76f155ced4ddcb4097134ff3c332f>
    <ProjectId xmlns="f9695bc1-6109-4dcd-a27a-f8a0370b00e2">MPTF_00006_00686</ProjectId>
    <FundCode xmlns="f9695bc1-6109-4dcd-a27a-f8a0370b00e2">MPTF_00006</FundCode>
    <Comments xmlns="f9695bc1-6109-4dcd-a27a-f8a0370b00e2">Financial situation PBF Secretariat project aout  2025</Comments>
    <Active xmlns="f9695bc1-6109-4dcd-a27a-f8a0370b00e2">Yes</Active>
    <DocumentDate xmlns="b1528a4b-5ccb-40f7-a09e-43427183cd95">2025-08-27T07:00:00+00:00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C945A3AC-D565-4275-9AF4-6FF287A47B94}"/>
</file>

<file path=customXml/itemProps2.xml><?xml version="1.0" encoding="utf-8"?>
<ds:datastoreItem xmlns:ds="http://schemas.openxmlformats.org/officeDocument/2006/customXml" ds:itemID="{BF29CE97-F12A-49F5-8EBF-A3CD9CF45DE6}"/>
</file>

<file path=customXml/itemProps3.xml><?xml version="1.0" encoding="utf-8"?>
<ds:datastoreItem xmlns:ds="http://schemas.openxmlformats.org/officeDocument/2006/customXml" ds:itemID="{B177F352-1DC0-4A7F-B825-68E3555BD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PBF Secretariat project aout  2025.xlsx</dc:title>
  <dc:creator>Gedeon Behiguim</dc:creator>
  <cp:lastModifiedBy>Bernardo Maria</cp:lastModifiedBy>
  <cp:lastPrinted>2024-10-04T21:14:39Z</cp:lastPrinted>
  <dcterms:created xsi:type="dcterms:W3CDTF">2024-09-03T15:47:56Z</dcterms:created>
  <dcterms:modified xsi:type="dcterms:W3CDTF">2025-08-20T11:56:04Z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</Properties>
</file>