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amsatou\Desktop\PROJETS PBF\PRF 2019-2020\Rapports\semestre 1-2019\Mercy\"/>
    </mc:Choice>
  </mc:AlternateContent>
  <bookViews>
    <workbookView xWindow="0" yWindow="0" windowWidth="24000" windowHeight="8835"/>
  </bookViews>
  <sheets>
    <sheet name="Sheet1" sheetId="1" r:id="rId1"/>
    <sheet name="Sheet2" sheetId="2"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4" i="1" l="1"/>
  <c r="E55" i="1" s="1"/>
  <c r="E56" i="1" s="1"/>
  <c r="C53" i="1"/>
  <c r="C47" i="1"/>
  <c r="C42" i="1"/>
  <c r="C38" i="1"/>
  <c r="C32" i="1"/>
  <c r="C29" i="1"/>
  <c r="C24" i="1"/>
  <c r="C18" i="1"/>
  <c r="C12" i="1"/>
  <c r="C9" i="1" l="1"/>
  <c r="C54" i="1" l="1"/>
  <c r="C56" i="1" l="1"/>
  <c r="C55" i="1"/>
</calcChain>
</file>

<file path=xl/sharedStrings.xml><?xml version="1.0" encoding="utf-8"?>
<sst xmlns="http://schemas.openxmlformats.org/spreadsheetml/2006/main" count="121" uniqueCount="116">
  <si>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</si>
  <si>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</si>
  <si>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</si>
  <si>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</si>
  <si>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</si>
  <si>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</si>
  <si>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</si>
  <si>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</si>
  <si>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</si>
  <si>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</si>
  <si>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</si>
  <si>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</si>
  <si>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</si>
  <si>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</si>
  <si>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</si>
  <si>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</si>
  <si>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1.3:</t>
  </si>
  <si>
    <t>Produit 2.1:</t>
  </si>
  <si>
    <t>Produit 2.2:</t>
  </si>
  <si>
    <t>Produit 2.3:</t>
  </si>
  <si>
    <t>Produit 3.1:</t>
  </si>
  <si>
    <t>Produit 3.2:</t>
  </si>
  <si>
    <t>Produit 3.3:</t>
  </si>
  <si>
    <t>Activite 1.1.1:</t>
  </si>
  <si>
    <t>Activite 1.1.2:</t>
  </si>
  <si>
    <t>Activite 1.2.1:</t>
  </si>
  <si>
    <t>Activite 1.2.2:</t>
  </si>
  <si>
    <t>Activite 1.2.3:</t>
  </si>
  <si>
    <t>Activite 1.3.1:</t>
  </si>
  <si>
    <t>Activite 1.3.2:</t>
  </si>
  <si>
    <t>Activite 1.3.3:</t>
  </si>
  <si>
    <t>Activite 2.1.1:</t>
  </si>
  <si>
    <t>Activite 2.1.2:</t>
  </si>
  <si>
    <t>Activite 2.1.3:</t>
  </si>
  <si>
    <t>Activite 2.2.1:</t>
  </si>
  <si>
    <t>Activite 2.2.2:</t>
  </si>
  <si>
    <t>Activite 2.3.1:</t>
  </si>
  <si>
    <t>Activite 2.3.2:</t>
  </si>
  <si>
    <t>Activite 2.3.3:</t>
  </si>
  <si>
    <t>Activite 3.1.1:</t>
  </si>
  <si>
    <t>Activite 3.1.2:</t>
  </si>
  <si>
    <t>Activite 3.1.3:</t>
  </si>
  <si>
    <t>Activite 3.2.1:</t>
  </si>
  <si>
    <t>Activite 3.2.2:</t>
  </si>
  <si>
    <t>Activite 3.2.3:</t>
  </si>
  <si>
    <t>Activite 3.3.1:</t>
  </si>
  <si>
    <t>Activite 3.3.2:</t>
  </si>
  <si>
    <t>Cout de personnel du projet si pas inclus dans les activites si-dessus</t>
  </si>
  <si>
    <t>Couts operationnels si pas inclus dans les activites si-dessus</t>
  </si>
  <si>
    <t>Budget S&amp;E du projet</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</si>
  <si>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</si>
  <si>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</si>
  <si>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</si>
  <si>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</si>
  <si>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</si>
  <si>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</si>
  <si>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</si>
  <si>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</si>
  <si>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</si>
  <si>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</si>
  <si>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</si>
  <si>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</si>
  <si>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</si>
  <si>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</si>
  <si>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Budget par agence recipiendiaire en USD - Veuillez ajouter une nouvelle colonne par agence recipiendiaire</t>
  </si>
  <si>
    <t>Niveau de depense/ engagement actuel en USD (a remplir au moment des rapports de projet)</t>
  </si>
  <si>
    <t>Activite 1.2.4:</t>
  </si>
  <si>
    <t>Activite 1.2.5:</t>
  </si>
  <si>
    <t>Activite 2.1.4:</t>
  </si>
  <si>
    <t>Activite 3.2.4:</t>
  </si>
  <si>
    <t>L'entrée dans la communaute est facilitée à travers la creation d'un comité de pilotage villageois et la selection de groupements ou d'associations ainsi que leur formation</t>
  </si>
  <si>
    <t>Resultat 1: Les jeunes de divers groupes ethniques de 30 villages augmentent positivement leur engagement social et economique au sein des communautés</t>
  </si>
  <si>
    <t>Création du comité de sélection de village</t>
  </si>
  <si>
    <t>Sélection et création d'associations et de groupements par le comité de pilotage du village et le personnel du programme</t>
  </si>
  <si>
    <t>Les capacités des jeunes sont renforcées en savoir etre, en management des organisations, en citoyenneté et respect des droits humains et des diversités</t>
  </si>
  <si>
    <t>Formation des points focaux / mentors d'associations de jeunesse</t>
  </si>
  <si>
    <t>Formation d'espaces sûrs et de mentors de masculinité positive</t>
  </si>
  <si>
    <t>Formation pour les associations sur la capacité organisationnelle et le leadership.</t>
  </si>
  <si>
    <t>Espaces sûrs et réunions / activités pour la masculinité positive pour les jeunes femmes / hommes, y compris compétences sociales et de leadership.</t>
  </si>
  <si>
    <t xml:space="preserve">Séances de discussion hebdomadaires ou bihebdomadaires - droits de l'homme, violence basée sur le genre, citoyenneté, discrimination.  Communication non violentes  </t>
  </si>
  <si>
    <t>Les jeunes participent et promeuvemt le developpement economique et le developpement d'activités dans leurs communautes quel que soit leur appartenance ethnique</t>
  </si>
  <si>
    <t>Développement de plans d'action personnels ou en groupes par les jeunes</t>
  </si>
  <si>
    <t>Accompagnement technique, opérationnel et financier des plans d'action des jeunes</t>
  </si>
  <si>
    <t>Suivis participatifs des jeunes et des groupements/associations</t>
  </si>
  <si>
    <t>Resultat 2: Divers jeunes hommes et femmes augmentent leur influence au niveau communautaire, en s'associant avec les dirigeants de la société civile, de la localité et du gouvernement</t>
  </si>
  <si>
    <t>Les jeunes ont accès aux instances de décision, les influencent et partagent des informations, des ressources et des outils pour susciter et promouvoir des changements systémiques dans la promotion de la paix, de la cohésion sociale et de l'égalité dans leurs communautés (sur le terrain et virtuellement avec HCNICT).</t>
  </si>
  <si>
    <t>Exécuter l'outil de sélection de village participatif (VRAI)</t>
  </si>
  <si>
    <t>Organisez des réunions / assemblées publiques pour les jeunes filles et garçons exprimer leurs besoins aux leaders</t>
  </si>
  <si>
    <t>Collaborer avec les dirigeants locaux pour identifier les structures à inclure les jeunes.</t>
  </si>
  <si>
    <t>Participation des jeunes aux structures soutenues par des mentors.</t>
  </si>
  <si>
    <t xml:space="preserve"> Les jeunes leaders sont formés à la médiation, à la négociation et à la communication non violente</t>
  </si>
  <si>
    <t>Identifier et former 120 jeunes hommes et femmes en matière de médiation et de négociation.</t>
  </si>
  <si>
    <t>Fora de partage d'informations et de leçons à l'intention des médiateurs de la jeunesse</t>
  </si>
  <si>
    <t>Les leaders et mentors locaux des jeunes adultes sont soutenus dans leurs efforts pour promouvoir une paix durable et un dialogue entre les différents groupes de leurs communautés.</t>
  </si>
  <si>
    <t>Identifier et former des mentors</t>
  </si>
  <si>
    <t>Relier les jeunes aux mentors communautaires</t>
  </si>
  <si>
    <t>Les mentors surveillent la croissance et le développement des jeunes encadrés</t>
  </si>
  <si>
    <t>Resultat 3: Les jeunes entreprennent des actions de construction de la paix entre differents groupes aux niveaux local, regional et national</t>
  </si>
  <si>
    <t>Les jeunes animent et participent à des forums communaux, départementaux et régionaux (au moins 12 forums / assemblées), ainsi qu'à des réunions de plaidoyer aux niveaux régional et national (au moins 2 réunions), afin de partager les leçons et les plans avec les décideurs clés et les acteurs de la société civile, en liaison avec les efforts de médiation au niveau national.</t>
  </si>
  <si>
    <t>Partager les résultats des projets des communautés et d'associations locales lors des réunions communautaires.</t>
  </si>
  <si>
    <t>Les jeunes reçoivent une formation et des informations sur le plaidoyer de la part du gouvernement, des responsables de la consolidation de la paix et des organisations de la société civile, afin d'améliorer la cohésion sociale et les activités de consolidation de la paix au niveau sous-national</t>
  </si>
  <si>
    <t>Deux responsables de jeunes de chaque communauté / commune participent aux forums d’échange d’apprentissage et de plaidoyer aux niveaux national et régional</t>
  </si>
  <si>
    <t>Les jeunes et les dirigeants réunis au sein des communautés et des communes élaborent des plans d'action communautaires qui intègrent les plans des communes afin de promouvoir la paix et la tolérance.</t>
  </si>
  <si>
    <t>Réaliser de cartographie des conflits avec les membres de la communauté par les jeunes</t>
  </si>
  <si>
    <t>Développer ou améliorer 30 plans d'action de paix des communautés et les partager pour une intégration dans la planification locale</t>
  </si>
  <si>
    <t>Relier les plans et les leaders jeunes aux autres parties prenantes de la société civile, aux organisations et aux parties prenantes privées en vue de la mise en place du plan.</t>
  </si>
  <si>
    <t>Surveiller et continuer à renforcer les capacités des jeunes et des associations afin de promouvoir les plans d'action.</t>
  </si>
  <si>
    <t>Les jeunes promeuvent des messages (avec le soutien de HCNTIC) à travers les médias sociaux, les événements, la radio, la presse écrite, etc. sur les meilleures pratiques en matière de resolution des problèmes de société permettant le developpement de la cohésion sociale et le développement durable</t>
  </si>
  <si>
    <t>Aider les jeunes à planifier des campagnes de paix inter-ethniques en utilisant une grande variété de médias, y compris la technologie, dans 30 communautés</t>
  </si>
  <si>
    <t>Aider les jeunes à mettre en œuvre et à évaluer des campagnes de paix conjointement avec l'expertise technique de HCNTIC (ANSI)</t>
  </si>
  <si>
    <t>Couts indirects (7%):</t>
  </si>
  <si>
    <t>BUDGET TOTAL DU PROJET:</t>
  </si>
  <si>
    <t xml:space="preserve">SOUS TOTAL DU BUDGET DE PROJET: </t>
  </si>
  <si>
    <t xml:space="preserve">TOTAL $ pour Resultat 3: </t>
  </si>
  <si>
    <t xml:space="preserve">TOTAL $ pour Resultat 2: </t>
  </si>
  <si>
    <t>TOTAL $ pour Resultat 1: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</si>
</sst>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9" fontId="11" fillId="0" borderId="0" applyFont="0" applyFill="0" applyBorder="0" applyAlignment="0" applyProtection="0"/>
  </cellStyleXfs>
  <cellXfs count="34">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2" fillId="0" borderId="4" xfId="0" applyFont="1" applyBorder="1" applyAlignment="1">
      <alignment vertical="center" wrapText="1"/>
    </xf>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0" fontId="1" fillId="0" borderId="2" xfId="0" applyFont="1" applyBorder="1" applyAlignment="1">
      <alignment vertical="center" wrapText="1"/>
    </xf>
    <xf numFmtId="0" fontId="2" fillId="0" borderId="1" xfId="0" applyFont="1" applyBorder="1" applyAlignment="1">
      <alignment vertical="center" wrapText="1"/>
    </xf>
    <xf numFmtId="0" fontId="1" fillId="0" borderId="4" xfId="0" applyFont="1" applyBorder="1" applyAlignment="1">
      <alignment horizontal="right" vertical="center" wrapText="1"/>
    </xf>
    <xf numFmtId="9" fontId="0" fillId="0" borderId="0" xfId="1" applyFont="1"/>
    <xf numFmtId="0" fontId="1" fillId="0" borderId="2" xfId="0" applyFont="1" applyFill="1" applyBorder="1" applyAlignment="1">
      <alignment vertical="center" wrapText="1"/>
    </xf>
    <xf numFmtId="0" fontId="2" fillId="0" borderId="1" xfId="0" applyFont="1" applyFill="1" applyBorder="1" applyAlignment="1">
      <alignment vertical="center" wrapText="1"/>
    </xf>
    <xf numFmtId="9" fontId="2" fillId="0" borderId="4" xfId="1" applyFont="1" applyFill="1" applyBorder="1" applyAlignment="1">
      <alignment vertical="center" wrapText="1"/>
    </xf>
    <xf numFmtId="9" fontId="1" fillId="0" borderId="1" xfId="1" applyFont="1" applyFill="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6" xfId="0" applyFont="1" applyBorder="1" applyAlignment="1">
      <alignmen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20PEACE/AppData/Local/Microsoft/Windows/Temporary%20Internet%20Files/Content.Outlook/X2KFE3X1/33325%20V2%20NE%20UNDP-UNPBF%20Youth%20Act%20Coded%20Budget%20Revised%2005.10.19%20Final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Os budgets"/>
      <sheetName val="PBF Project budget"/>
      <sheetName val="Project budget by UN Categories"/>
      <sheetName val="UNPBF Format"/>
      <sheetName val="STAFF LIST"/>
      <sheetName val="Program Support Summary"/>
      <sheetName val="Donor Summary"/>
      <sheetName val="Cercle Dev  BUDGET"/>
      <sheetName val="JMED BUDGET"/>
      <sheetName val="Exchange rate"/>
      <sheetName val="Detail"/>
      <sheetName val="Sheet1"/>
      <sheetName val="Travel Table"/>
      <sheetName val="Narrative"/>
      <sheetName val="sub award 1 "/>
      <sheetName val="subaward 2"/>
      <sheetName val="Construction Table"/>
      <sheetName val="SF424"/>
      <sheetName val="SF424A"/>
      <sheetName val="Budget JE"/>
      <sheetName val="DIMENSION ATTRIBUTES"/>
      <sheetName val="LIN TRANS (HQ+Field)"/>
      <sheetName val="DIMENSIONS"/>
      <sheetName val="SPEEDKEYS"/>
      <sheetName val="Activity Table"/>
      <sheetName val="Procurement Table"/>
    </sheetNames>
    <sheetDataSet>
      <sheetData sheetId="0"/>
      <sheetData sheetId="1"/>
      <sheetData sheetId="2"/>
      <sheetData sheetId="3"/>
      <sheetData sheetId="4"/>
      <sheetData sheetId="5"/>
      <sheetData sheetId="6"/>
      <sheetData sheetId="7">
        <row r="21">
          <cell r="I21">
            <v>37219.62006825921</v>
          </cell>
          <cell r="J21">
            <v>173949.77643063967</v>
          </cell>
          <cell r="K21">
            <v>99435.721333047797</v>
          </cell>
          <cell r="L21">
            <v>131175.60036295978</v>
          </cell>
          <cell r="M21">
            <v>109034.62199323349</v>
          </cell>
          <cell r="N21">
            <v>82442.341449586092</v>
          </cell>
          <cell r="O21">
            <v>167228.34218243806</v>
          </cell>
          <cell r="P21">
            <v>358582.15616926405</v>
          </cell>
          <cell r="Q21">
            <v>138782.59024786984</v>
          </cell>
          <cell r="R21">
            <v>104018.22976270203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tabSelected="1" view="pageBreakPreview" zoomScaleNormal="100" zoomScaleSheetLayoutView="100" workbookViewId="0">
      <selection activeCell="H8" sqref="H8"/>
    </sheetView>
  </sheetViews>
  <sheetFormatPr baseColWidth="10" defaultColWidth="9.140625" defaultRowHeight="15" x14ac:dyDescent="0.25"/>
  <cols>
    <col min="1" max="1" width="24" customWidth="1"/>
    <col min="2" max="2" width="24.7109375" customWidth="1"/>
    <col min="3" max="3" width="25.5703125" customWidth="1"/>
    <col min="4" max="5" width="22.5703125" customWidth="1"/>
    <col min="6" max="6" width="20.85546875" customWidth="1"/>
    <col min="7" max="7" width="22.7109375" customWidth="1"/>
    <col min="8" max="10" width="28.7109375" customWidth="1"/>
    <col min="11" max="11" width="34.140625" customWidth="1"/>
  </cols>
  <sheetData>
    <row r="1" spans="1:6" ht="21" x14ac:dyDescent="0.35">
      <c r="A1" s="15" t="s">
        <v>7</v>
      </c>
      <c r="B1" s="13"/>
    </row>
    <row r="2" spans="1:6" ht="15.75" x14ac:dyDescent="0.25">
      <c r="A2" s="6"/>
      <c r="B2" s="6"/>
    </row>
    <row r="3" spans="1:6" ht="15.75" x14ac:dyDescent="0.25">
      <c r="A3" s="6" t="s">
        <v>8</v>
      </c>
      <c r="B3" s="6"/>
    </row>
    <row r="5" spans="1:6" ht="15.75" x14ac:dyDescent="0.25">
      <c r="A5" s="6" t="s">
        <v>9</v>
      </c>
    </row>
    <row r="6" spans="1:6" ht="15.75" thickBot="1" x14ac:dyDescent="0.3"/>
    <row r="7" spans="1:6" ht="138.75" customHeight="1" thickBot="1" x14ac:dyDescent="0.3">
      <c r="A7" s="1" t="s">
        <v>10</v>
      </c>
      <c r="B7" s="2" t="s">
        <v>11</v>
      </c>
      <c r="C7" s="2" t="s">
        <v>64</v>
      </c>
      <c r="D7" s="23" t="s">
        <v>12</v>
      </c>
      <c r="E7" s="19" t="s">
        <v>65</v>
      </c>
      <c r="F7" s="2" t="s">
        <v>13</v>
      </c>
    </row>
    <row r="8" spans="1:6" ht="32.25" customHeight="1" thickBot="1" x14ac:dyDescent="0.3">
      <c r="A8" s="27" t="s">
        <v>71</v>
      </c>
      <c r="B8" s="29"/>
      <c r="C8" s="29"/>
      <c r="D8" s="29"/>
      <c r="E8" s="29"/>
      <c r="F8" s="28"/>
    </row>
    <row r="9" spans="1:6" ht="135.75" customHeight="1" thickBot="1" x14ac:dyDescent="0.3">
      <c r="A9" s="3" t="s">
        <v>14</v>
      </c>
      <c r="B9" s="4" t="s">
        <v>70</v>
      </c>
      <c r="C9" s="14">
        <f>'[1]Donor Summary'!I21</f>
        <v>37219.62006825921</v>
      </c>
      <c r="D9" s="25">
        <v>0.5</v>
      </c>
      <c r="E9" s="14">
        <v>6001.2030446284552</v>
      </c>
      <c r="F9" s="4"/>
    </row>
    <row r="10" spans="1:6" ht="32.25" thickBot="1" x14ac:dyDescent="0.3">
      <c r="A10" s="5" t="s">
        <v>23</v>
      </c>
      <c r="B10" s="4" t="s">
        <v>72</v>
      </c>
      <c r="C10" s="4">
        <v>4147.2</v>
      </c>
      <c r="D10" s="25">
        <v>0.5</v>
      </c>
      <c r="E10" s="4"/>
      <c r="F10" s="4"/>
    </row>
    <row r="11" spans="1:6" ht="95.25" customHeight="1" thickBot="1" x14ac:dyDescent="0.3">
      <c r="A11" s="5" t="s">
        <v>24</v>
      </c>
      <c r="B11" s="4" t="s">
        <v>73</v>
      </c>
      <c r="C11" s="4">
        <v>32527.1</v>
      </c>
      <c r="D11" s="25">
        <v>0.5</v>
      </c>
      <c r="E11" s="4"/>
      <c r="F11" s="4"/>
    </row>
    <row r="12" spans="1:6" ht="112.5" customHeight="1" thickBot="1" x14ac:dyDescent="0.3">
      <c r="A12" s="3" t="s">
        <v>15</v>
      </c>
      <c r="B12" s="4" t="s">
        <v>74</v>
      </c>
      <c r="C12" s="14">
        <f>'[1]Donor Summary'!J21</f>
        <v>173949.77643063967</v>
      </c>
      <c r="D12" s="25">
        <v>0.5</v>
      </c>
      <c r="E12" s="14">
        <v>27241.060248476424</v>
      </c>
      <c r="F12" s="4"/>
    </row>
    <row r="13" spans="1:6" ht="48" thickBot="1" x14ac:dyDescent="0.3">
      <c r="A13" s="5" t="s">
        <v>25</v>
      </c>
      <c r="B13" s="4" t="s">
        <v>75</v>
      </c>
      <c r="C13" s="4">
        <v>43911.58</v>
      </c>
      <c r="D13" s="25">
        <v>0.5</v>
      </c>
      <c r="E13" s="4"/>
    </row>
    <row r="14" spans="1:6" ht="48" thickBot="1" x14ac:dyDescent="0.3">
      <c r="A14" s="5" t="s">
        <v>26</v>
      </c>
      <c r="B14" s="4" t="s">
        <v>76</v>
      </c>
      <c r="C14" s="4">
        <v>12002.5</v>
      </c>
      <c r="D14" s="25">
        <v>0.5</v>
      </c>
      <c r="E14" s="4"/>
      <c r="F14" s="4"/>
    </row>
    <row r="15" spans="1:6" ht="63.75" thickBot="1" x14ac:dyDescent="0.3">
      <c r="A15" s="5" t="s">
        <v>27</v>
      </c>
      <c r="B15" s="4" t="s">
        <v>77</v>
      </c>
      <c r="C15" s="4">
        <v>51709.95</v>
      </c>
      <c r="D15" s="25">
        <v>0.5</v>
      </c>
      <c r="E15" s="4"/>
      <c r="F15" s="4"/>
    </row>
    <row r="16" spans="1:6" ht="109.5" customHeight="1" thickBot="1" x14ac:dyDescent="0.3">
      <c r="A16" s="5" t="s">
        <v>66</v>
      </c>
      <c r="B16" s="4" t="s">
        <v>78</v>
      </c>
      <c r="C16" s="4">
        <v>27322.76</v>
      </c>
      <c r="D16" s="25">
        <v>0.5</v>
      </c>
      <c r="E16" s="4"/>
      <c r="F16" s="4"/>
    </row>
    <row r="17" spans="1:6" ht="139.5" customHeight="1" thickBot="1" x14ac:dyDescent="0.3">
      <c r="A17" s="5" t="s">
        <v>67</v>
      </c>
      <c r="B17" s="4" t="s">
        <v>79</v>
      </c>
      <c r="C17" s="4">
        <v>19412.169999999998</v>
      </c>
      <c r="D17" s="25">
        <v>0.5</v>
      </c>
      <c r="E17" s="4"/>
      <c r="F17" s="4"/>
    </row>
    <row r="18" spans="1:6" ht="132" customHeight="1" thickBot="1" x14ac:dyDescent="0.3">
      <c r="A18" s="3" t="s">
        <v>16</v>
      </c>
      <c r="B18" s="4" t="s">
        <v>80</v>
      </c>
      <c r="C18" s="14">
        <f>'[1]Donor Summary'!K21</f>
        <v>99435.721333047797</v>
      </c>
      <c r="D18" s="25">
        <v>0.5</v>
      </c>
      <c r="E18" s="14">
        <v>14742.878305725528</v>
      </c>
      <c r="F18" s="4"/>
    </row>
    <row r="19" spans="1:6" ht="48" thickBot="1" x14ac:dyDescent="0.3">
      <c r="A19" s="5" t="s">
        <v>28</v>
      </c>
      <c r="B19" s="4" t="s">
        <v>81</v>
      </c>
      <c r="C19" s="4">
        <v>13663.01</v>
      </c>
      <c r="D19" s="25">
        <v>0.5</v>
      </c>
      <c r="E19" s="4"/>
      <c r="F19" s="4"/>
    </row>
    <row r="20" spans="1:6" ht="63.75" thickBot="1" x14ac:dyDescent="0.3">
      <c r="A20" s="5" t="s">
        <v>29</v>
      </c>
      <c r="B20" s="4" t="s">
        <v>82</v>
      </c>
      <c r="C20" s="4">
        <v>52043.360000000001</v>
      </c>
      <c r="D20" s="25">
        <v>0.5</v>
      </c>
      <c r="E20" s="4"/>
      <c r="F20" s="4"/>
    </row>
    <row r="21" spans="1:6" ht="48" thickBot="1" x14ac:dyDescent="0.3">
      <c r="A21" s="5" t="s">
        <v>30</v>
      </c>
      <c r="B21" s="4" t="s">
        <v>83</v>
      </c>
      <c r="C21" s="4">
        <v>9758.1299999999992</v>
      </c>
      <c r="D21" s="25">
        <v>0.5</v>
      </c>
      <c r="E21" s="4"/>
      <c r="F21" s="4"/>
    </row>
    <row r="22" spans="1:6" ht="16.5" thickBot="1" x14ac:dyDescent="0.3">
      <c r="A22" s="27" t="s">
        <v>115</v>
      </c>
      <c r="B22" s="29"/>
      <c r="C22" s="29"/>
      <c r="D22" s="29"/>
      <c r="E22" s="29"/>
      <c r="F22" s="28"/>
    </row>
    <row r="23" spans="1:6" ht="34.5" customHeight="1" thickBot="1" x14ac:dyDescent="0.3">
      <c r="A23" s="27" t="s">
        <v>84</v>
      </c>
      <c r="B23" s="29"/>
      <c r="C23" s="29"/>
      <c r="D23" s="29"/>
      <c r="E23" s="29"/>
      <c r="F23" s="28"/>
    </row>
    <row r="24" spans="1:6" ht="216.75" customHeight="1" thickBot="1" x14ac:dyDescent="0.3">
      <c r="A24" s="3" t="s">
        <v>17</v>
      </c>
      <c r="B24" s="4" t="s">
        <v>85</v>
      </c>
      <c r="C24" s="14">
        <f>'[1]Donor Summary'!L21</f>
        <v>131175.60036295978</v>
      </c>
      <c r="D24" s="25">
        <v>0.3</v>
      </c>
      <c r="E24" s="14">
        <v>21150.441913040682</v>
      </c>
      <c r="F24" s="4"/>
    </row>
    <row r="25" spans="1:6" ht="48" thickBot="1" x14ac:dyDescent="0.3">
      <c r="A25" s="5" t="s">
        <v>31</v>
      </c>
      <c r="B25" s="4" t="s">
        <v>86</v>
      </c>
      <c r="C25" s="4">
        <v>32527.1</v>
      </c>
      <c r="D25" s="25">
        <v>0.3</v>
      </c>
      <c r="E25" s="4"/>
      <c r="F25" s="4"/>
    </row>
    <row r="26" spans="1:6" ht="79.5" thickBot="1" x14ac:dyDescent="0.3">
      <c r="A26" s="5" t="s">
        <v>32</v>
      </c>
      <c r="B26" s="4" t="s">
        <v>87</v>
      </c>
      <c r="C26" s="21">
        <v>17232.86</v>
      </c>
      <c r="D26" s="25">
        <v>0.3</v>
      </c>
      <c r="E26" s="4"/>
      <c r="F26" s="4"/>
    </row>
    <row r="27" spans="1:6" ht="63.75" thickBot="1" x14ac:dyDescent="0.3">
      <c r="A27" s="5" t="s">
        <v>33</v>
      </c>
      <c r="B27" s="4" t="s">
        <v>88</v>
      </c>
      <c r="C27" s="4">
        <v>35020.300000000003</v>
      </c>
      <c r="D27" s="25">
        <v>0.3</v>
      </c>
      <c r="E27" s="4"/>
      <c r="F27" s="4"/>
    </row>
    <row r="28" spans="1:6" ht="48" thickBot="1" x14ac:dyDescent="0.3">
      <c r="A28" s="5" t="s">
        <v>68</v>
      </c>
      <c r="B28" s="4" t="s">
        <v>89</v>
      </c>
      <c r="C28" s="4">
        <v>44479.18</v>
      </c>
      <c r="D28" s="25">
        <v>0.3</v>
      </c>
      <c r="E28" s="4"/>
      <c r="F28" s="4"/>
    </row>
    <row r="29" spans="1:6" ht="77.25" customHeight="1" thickBot="1" x14ac:dyDescent="0.3">
      <c r="A29" s="3" t="s">
        <v>18</v>
      </c>
      <c r="B29" s="4" t="s">
        <v>90</v>
      </c>
      <c r="C29" s="14">
        <f>'[1]Donor Summary'!M21</f>
        <v>109034.62199323349</v>
      </c>
      <c r="D29" s="25">
        <v>0.2</v>
      </c>
      <c r="E29" s="14">
        <v>17580.483204172306</v>
      </c>
      <c r="F29" s="4"/>
    </row>
    <row r="30" spans="1:6" ht="63.75" thickBot="1" x14ac:dyDescent="0.3">
      <c r="A30" s="5" t="s">
        <v>34</v>
      </c>
      <c r="B30" s="4" t="s">
        <v>91</v>
      </c>
      <c r="C30" s="21">
        <v>36066.050000000003</v>
      </c>
      <c r="D30" s="25">
        <v>0.2</v>
      </c>
      <c r="E30" s="4"/>
      <c r="F30" s="4"/>
    </row>
    <row r="31" spans="1:6" ht="63.75" thickBot="1" x14ac:dyDescent="0.3">
      <c r="A31" s="5" t="s">
        <v>35</v>
      </c>
      <c r="B31" s="4" t="s">
        <v>92</v>
      </c>
      <c r="C31" s="4">
        <v>37017.46</v>
      </c>
      <c r="D31" s="25">
        <v>0.2</v>
      </c>
      <c r="E31" s="4"/>
      <c r="F31" s="4"/>
    </row>
    <row r="32" spans="1:6" ht="130.5" customHeight="1" thickBot="1" x14ac:dyDescent="0.3">
      <c r="A32" s="3" t="s">
        <v>19</v>
      </c>
      <c r="B32" s="4" t="s">
        <v>93</v>
      </c>
      <c r="C32" s="14">
        <f>'[1]Donor Summary'!N21</f>
        <v>82442.341449586092</v>
      </c>
      <c r="D32" s="25">
        <v>0.2</v>
      </c>
      <c r="E32" s="14">
        <v>13292.807116413282</v>
      </c>
      <c r="F32" s="4"/>
    </row>
    <row r="33" spans="1:8" ht="32.25" thickBot="1" x14ac:dyDescent="0.3">
      <c r="A33" s="5" t="s">
        <v>36</v>
      </c>
      <c r="B33" s="4" t="s">
        <v>94</v>
      </c>
      <c r="C33" s="4">
        <v>47879.89</v>
      </c>
      <c r="D33" s="25">
        <v>0.2</v>
      </c>
      <c r="E33" s="4"/>
      <c r="F33" s="4"/>
    </row>
    <row r="34" spans="1:8" ht="37.5" customHeight="1" thickBot="1" x14ac:dyDescent="0.3">
      <c r="A34" s="5" t="s">
        <v>37</v>
      </c>
      <c r="B34" s="4" t="s">
        <v>95</v>
      </c>
      <c r="C34" s="4">
        <v>11119.39</v>
      </c>
      <c r="D34" s="25">
        <v>0.2</v>
      </c>
      <c r="E34" s="4"/>
      <c r="F34" s="4"/>
    </row>
    <row r="35" spans="1:8" ht="63.75" thickBot="1" x14ac:dyDescent="0.3">
      <c r="A35" s="5" t="s">
        <v>38</v>
      </c>
      <c r="B35" s="4" t="s">
        <v>96</v>
      </c>
      <c r="C35" s="4">
        <v>22238.78</v>
      </c>
      <c r="D35" s="25">
        <v>0.2</v>
      </c>
      <c r="E35" s="4"/>
      <c r="F35" s="4"/>
    </row>
    <row r="36" spans="1:8" ht="16.5" thickBot="1" x14ac:dyDescent="0.3">
      <c r="A36" s="27" t="s">
        <v>114</v>
      </c>
      <c r="B36" s="29"/>
      <c r="C36" s="29"/>
      <c r="D36" s="29"/>
      <c r="E36" s="29"/>
      <c r="F36" s="28"/>
    </row>
    <row r="37" spans="1:8" ht="22.5" customHeight="1" thickBot="1" x14ac:dyDescent="0.3">
      <c r="A37" s="27" t="s">
        <v>97</v>
      </c>
      <c r="B37" s="29"/>
      <c r="C37" s="29"/>
      <c r="D37" s="29"/>
      <c r="E37" s="29"/>
      <c r="F37" s="28"/>
    </row>
    <row r="38" spans="1:8" ht="265.5" customHeight="1" thickBot="1" x14ac:dyDescent="0.3">
      <c r="A38" s="3" t="s">
        <v>20</v>
      </c>
      <c r="B38" s="4" t="s">
        <v>98</v>
      </c>
      <c r="C38" s="14">
        <f>'[1]Donor Summary'!O21</f>
        <v>167228.34218243806</v>
      </c>
      <c r="D38" s="25">
        <v>0.3</v>
      </c>
      <c r="E38" s="14">
        <v>26963.500283262132</v>
      </c>
      <c r="F38" s="4"/>
    </row>
    <row r="39" spans="1:8" ht="79.5" thickBot="1" x14ac:dyDescent="0.3">
      <c r="A39" s="5" t="s">
        <v>39</v>
      </c>
      <c r="B39" s="4" t="s">
        <v>99</v>
      </c>
      <c r="C39" s="4">
        <v>22687.65</v>
      </c>
      <c r="D39" s="25">
        <v>0.3</v>
      </c>
      <c r="E39" s="4"/>
      <c r="F39" s="4"/>
      <c r="H39" s="22"/>
    </row>
    <row r="40" spans="1:8" ht="205.5" thickBot="1" x14ac:dyDescent="0.3">
      <c r="A40" s="5" t="s">
        <v>40</v>
      </c>
      <c r="B40" s="4" t="s">
        <v>100</v>
      </c>
      <c r="C40" s="4">
        <v>61136.31</v>
      </c>
      <c r="D40" s="25">
        <v>0.3</v>
      </c>
      <c r="E40" s="4"/>
      <c r="F40" s="4"/>
    </row>
    <row r="41" spans="1:8" ht="131.25" customHeight="1" thickBot="1" x14ac:dyDescent="0.3">
      <c r="A41" s="5" t="s">
        <v>41</v>
      </c>
      <c r="B41" s="4" t="s">
        <v>101</v>
      </c>
      <c r="C41" s="4">
        <v>22513.63</v>
      </c>
      <c r="D41" s="25">
        <v>0.3</v>
      </c>
      <c r="E41" s="4"/>
      <c r="F41" s="4"/>
    </row>
    <row r="42" spans="1:8" ht="156" customHeight="1" thickBot="1" x14ac:dyDescent="0.3">
      <c r="A42" s="3" t="s">
        <v>21</v>
      </c>
      <c r="B42" s="4" t="s">
        <v>102</v>
      </c>
      <c r="C42" s="14">
        <f>'[1]Donor Summary'!P21</f>
        <v>358582.15616926405</v>
      </c>
      <c r="D42" s="25">
        <v>0.5</v>
      </c>
      <c r="E42" s="14">
        <v>51044.954139610774</v>
      </c>
      <c r="F42" s="4"/>
    </row>
    <row r="43" spans="1:8" ht="81.75" customHeight="1" thickBot="1" x14ac:dyDescent="0.3">
      <c r="A43" s="5" t="s">
        <v>42</v>
      </c>
      <c r="B43" s="4" t="s">
        <v>103</v>
      </c>
      <c r="C43" s="4">
        <v>19516.259999999998</v>
      </c>
      <c r="D43" s="25">
        <v>0.5</v>
      </c>
      <c r="E43" s="4"/>
      <c r="F43" s="4"/>
    </row>
    <row r="44" spans="1:8" ht="95.25" thickBot="1" x14ac:dyDescent="0.3">
      <c r="A44" s="5" t="s">
        <v>43</v>
      </c>
      <c r="B44" s="4" t="s">
        <v>104</v>
      </c>
      <c r="C44" s="4">
        <v>92796.56</v>
      </c>
      <c r="D44" s="25">
        <v>0.5</v>
      </c>
      <c r="E44" s="4"/>
      <c r="F44" s="4"/>
    </row>
    <row r="45" spans="1:8" ht="126.75" thickBot="1" x14ac:dyDescent="0.3">
      <c r="A45" s="5" t="s">
        <v>44</v>
      </c>
      <c r="B45" s="4" t="s">
        <v>105</v>
      </c>
      <c r="C45" s="4">
        <v>22793.360000000001</v>
      </c>
      <c r="D45" s="25">
        <v>0.5</v>
      </c>
      <c r="E45" s="4"/>
      <c r="F45" s="4"/>
    </row>
    <row r="46" spans="1:8" ht="79.5" thickBot="1" x14ac:dyDescent="0.3">
      <c r="A46" s="5" t="s">
        <v>69</v>
      </c>
      <c r="B46" s="4" t="s">
        <v>106</v>
      </c>
      <c r="C46" s="4">
        <v>108976</v>
      </c>
      <c r="D46" s="25">
        <v>0.5</v>
      </c>
      <c r="E46" s="4"/>
      <c r="F46" s="4"/>
    </row>
    <row r="47" spans="1:8" ht="204.75" customHeight="1" thickBot="1" x14ac:dyDescent="0.3">
      <c r="A47" s="3" t="s">
        <v>22</v>
      </c>
      <c r="B47" s="4" t="s">
        <v>107</v>
      </c>
      <c r="C47" s="14">
        <f>'[1]Donor Summary'!Q21</f>
        <v>138782.59024786984</v>
      </c>
      <c r="D47" s="25">
        <v>0.5</v>
      </c>
      <c r="E47" s="14">
        <v>22376.974875334701</v>
      </c>
      <c r="F47" s="4"/>
    </row>
    <row r="48" spans="1:8" ht="111" thickBot="1" x14ac:dyDescent="0.3">
      <c r="A48" s="5" t="s">
        <v>45</v>
      </c>
      <c r="B48" s="4" t="s">
        <v>108</v>
      </c>
      <c r="C48" s="21">
        <v>22793.360000000001</v>
      </c>
      <c r="D48" s="25">
        <v>0.5</v>
      </c>
      <c r="E48" s="4"/>
      <c r="F48" s="4"/>
    </row>
    <row r="49" spans="1:6" ht="95.25" thickBot="1" x14ac:dyDescent="0.3">
      <c r="A49" s="5" t="s">
        <v>46</v>
      </c>
      <c r="B49" s="4" t="s">
        <v>109</v>
      </c>
      <c r="C49" s="21">
        <v>83384.84</v>
      </c>
      <c r="D49" s="25">
        <v>0.5</v>
      </c>
      <c r="E49" s="4"/>
      <c r="F49" s="4"/>
    </row>
    <row r="50" spans="1:6" ht="16.5" thickBot="1" x14ac:dyDescent="0.3">
      <c r="A50" s="27" t="s">
        <v>113</v>
      </c>
      <c r="B50" s="29"/>
      <c r="C50" s="29"/>
      <c r="D50" s="29"/>
      <c r="E50" s="29"/>
      <c r="F50" s="28"/>
    </row>
    <row r="51" spans="1:6" ht="70.5" customHeight="1" thickBot="1" x14ac:dyDescent="0.3">
      <c r="A51" s="1" t="s">
        <v>47</v>
      </c>
      <c r="B51" s="20"/>
      <c r="C51" s="20"/>
      <c r="D51" s="20"/>
      <c r="E51" s="20"/>
      <c r="F51" s="20"/>
    </row>
    <row r="52" spans="1:6" ht="50.25" customHeight="1" thickBot="1" x14ac:dyDescent="0.3">
      <c r="A52" s="1" t="s">
        <v>48</v>
      </c>
      <c r="B52" s="20"/>
      <c r="C52" s="20"/>
      <c r="D52" s="20"/>
      <c r="E52" s="20"/>
      <c r="F52" s="20"/>
    </row>
    <row r="53" spans="1:6" ht="36" customHeight="1" thickBot="1" x14ac:dyDescent="0.3">
      <c r="A53" s="1" t="s">
        <v>49</v>
      </c>
      <c r="B53" s="1" t="s">
        <v>0</v>
      </c>
      <c r="C53" s="1">
        <f>'[1]Donor Summary'!R21</f>
        <v>104018.22976270203</v>
      </c>
      <c r="D53" s="26">
        <v>0.5</v>
      </c>
      <c r="E53" s="1">
        <v>14575.756869335715</v>
      </c>
      <c r="F53" s="1"/>
    </row>
    <row r="54" spans="1:6" ht="36" customHeight="1" thickBot="1" x14ac:dyDescent="0.3">
      <c r="A54" s="27" t="s">
        <v>112</v>
      </c>
      <c r="B54" s="28"/>
      <c r="C54" s="20">
        <f>C9+C12+C18+C24+C29+C32+C38+C42+C47+C53</f>
        <v>1401869.0000000002</v>
      </c>
      <c r="D54" s="24"/>
      <c r="E54" s="20">
        <f>E9+E12+E18+E24+E29+E32+E38+E42+E47+E53</f>
        <v>214970.06000000003</v>
      </c>
      <c r="F54" s="1"/>
    </row>
    <row r="55" spans="1:6" ht="36" customHeight="1" thickBot="1" x14ac:dyDescent="0.3">
      <c r="A55" s="27" t="s">
        <v>110</v>
      </c>
      <c r="B55" s="28"/>
      <c r="C55" s="20">
        <f>C54*0.07</f>
        <v>98130.830000000031</v>
      </c>
      <c r="D55" s="24"/>
      <c r="E55" s="20">
        <f>E54*0.07</f>
        <v>15047.904200000003</v>
      </c>
      <c r="F55" s="1"/>
    </row>
    <row r="56" spans="1:6" ht="36" customHeight="1" thickBot="1" x14ac:dyDescent="0.3">
      <c r="A56" s="27" t="s">
        <v>111</v>
      </c>
      <c r="B56" s="28"/>
      <c r="C56" s="20">
        <f>C54+C55</f>
        <v>1499999.8300000003</v>
      </c>
      <c r="D56" s="24"/>
      <c r="E56" s="20">
        <f>E54+E55</f>
        <v>230017.96420000002</v>
      </c>
      <c r="F56" s="1"/>
    </row>
    <row r="62" spans="1:6" ht="25.5" customHeight="1" x14ac:dyDescent="0.25"/>
  </sheetData>
  <mergeCells count="9">
    <mergeCell ref="A54:B54"/>
    <mergeCell ref="A55:B55"/>
    <mergeCell ref="A56:B56"/>
    <mergeCell ref="A50:F50"/>
    <mergeCell ref="A8:F8"/>
    <mergeCell ref="A22:F22"/>
    <mergeCell ref="A23:F23"/>
    <mergeCell ref="A36:F36"/>
    <mergeCell ref="A37:F37"/>
  </mergeCells>
  <pageMargins left="0.7" right="0.7" top="0.75" bottom="0.75" header="0.3" footer="0.3"/>
  <pageSetup scale="74" orientation="landscape" r:id="rId1"/>
  <rowBreaks count="2" manualBreakCount="2">
    <brk id="36" max="16383" man="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N12" sqref="N12"/>
    </sheetView>
  </sheetViews>
  <sheetFormatPr baseColWidth="10" defaultColWidth="9.140625" defaultRowHeight="15" x14ac:dyDescent="0.25"/>
  <cols>
    <col min="1" max="1" width="15.5703125" customWidth="1"/>
  </cols>
  <sheetData>
    <row r="1" spans="1:10" ht="15.75" x14ac:dyDescent="0.25">
      <c r="A1" s="6" t="s">
        <v>50</v>
      </c>
      <c r="B1" s="6"/>
      <c r="C1" s="6"/>
      <c r="D1" s="6"/>
    </row>
    <row r="2" spans="1:10" x14ac:dyDescent="0.25">
      <c r="A2" s="12"/>
      <c r="B2" s="12"/>
      <c r="C2" s="12"/>
      <c r="D2" s="12"/>
    </row>
    <row r="3" spans="1:10" x14ac:dyDescent="0.25">
      <c r="A3" s="12" t="s">
        <v>51</v>
      </c>
      <c r="B3" s="12"/>
      <c r="C3" s="12"/>
      <c r="D3" s="12"/>
    </row>
    <row r="4" spans="1:10" ht="15.75" thickBot="1" x14ac:dyDescent="0.3"/>
    <row r="5" spans="1:10" ht="26.25" thickBot="1" x14ac:dyDescent="0.3">
      <c r="A5" s="32" t="s">
        <v>1</v>
      </c>
      <c r="B5" s="30" t="s">
        <v>52</v>
      </c>
      <c r="C5" s="31"/>
      <c r="D5" s="30" t="s">
        <v>53</v>
      </c>
      <c r="E5" s="31"/>
      <c r="F5" s="30" t="s">
        <v>53</v>
      </c>
      <c r="G5" s="31"/>
      <c r="H5" s="11" t="s">
        <v>5</v>
      </c>
      <c r="I5" s="11" t="s">
        <v>6</v>
      </c>
      <c r="J5" s="32" t="s">
        <v>54</v>
      </c>
    </row>
    <row r="6" spans="1:10" ht="26.25" thickBot="1" x14ac:dyDescent="0.3">
      <c r="A6" s="33"/>
      <c r="B6" s="7" t="s">
        <v>3</v>
      </c>
      <c r="C6" s="7" t="s">
        <v>4</v>
      </c>
      <c r="D6" s="7" t="s">
        <v>3</v>
      </c>
      <c r="E6" s="7" t="s">
        <v>4</v>
      </c>
      <c r="F6" s="7" t="s">
        <v>3</v>
      </c>
      <c r="G6" s="7" t="s">
        <v>4</v>
      </c>
      <c r="H6" s="7"/>
      <c r="I6" s="7"/>
      <c r="J6" s="33"/>
    </row>
    <row r="7" spans="1:10" ht="39" customHeight="1" thickBot="1" x14ac:dyDescent="0.3">
      <c r="A7" s="16" t="s">
        <v>55</v>
      </c>
      <c r="B7" s="8"/>
      <c r="C7" s="8"/>
      <c r="D7" s="8"/>
      <c r="E7" s="8"/>
      <c r="F7" s="8"/>
      <c r="G7" s="8"/>
      <c r="H7" s="8"/>
      <c r="I7" s="8"/>
      <c r="J7" s="8"/>
    </row>
    <row r="8" spans="1:10" ht="64.5" customHeight="1" thickBot="1" x14ac:dyDescent="0.3">
      <c r="A8" s="17" t="s">
        <v>56</v>
      </c>
      <c r="B8" s="8"/>
      <c r="C8" s="8"/>
      <c r="D8" s="9"/>
      <c r="E8" s="8"/>
      <c r="F8" s="8"/>
      <c r="G8" s="8"/>
      <c r="H8" s="8"/>
      <c r="I8" s="8"/>
      <c r="J8" s="8"/>
    </row>
    <row r="9" spans="1:10" ht="115.5" customHeight="1" thickBot="1" x14ac:dyDescent="0.3">
      <c r="A9" s="17" t="s">
        <v>57</v>
      </c>
      <c r="B9" s="8"/>
      <c r="C9" s="8"/>
      <c r="D9" s="8"/>
      <c r="E9" s="8"/>
      <c r="F9" s="8"/>
      <c r="G9" s="8"/>
      <c r="H9" s="8"/>
      <c r="I9" s="8"/>
      <c r="J9" s="8"/>
    </row>
    <row r="10" spans="1:10" ht="51.75" customHeight="1" thickBot="1" x14ac:dyDescent="0.3">
      <c r="A10" s="17" t="s">
        <v>58</v>
      </c>
      <c r="B10" s="8"/>
      <c r="C10" s="8"/>
      <c r="D10" s="8"/>
      <c r="E10" s="8"/>
      <c r="F10" s="8"/>
      <c r="G10" s="8"/>
      <c r="H10" s="8"/>
      <c r="I10" s="8"/>
      <c r="J10" s="8"/>
    </row>
    <row r="11" spans="1:10" ht="26.25" thickBot="1" x14ac:dyDescent="0.3">
      <c r="A11" s="17" t="s">
        <v>59</v>
      </c>
      <c r="B11" s="8"/>
      <c r="C11" s="8"/>
      <c r="D11" s="8"/>
      <c r="E11" s="8"/>
      <c r="F11" s="8"/>
      <c r="G11" s="8"/>
      <c r="H11" s="8"/>
      <c r="I11" s="8"/>
      <c r="J11" s="8"/>
    </row>
    <row r="12" spans="1:10" ht="77.25" customHeight="1" thickBot="1" x14ac:dyDescent="0.3">
      <c r="A12" s="17" t="s">
        <v>60</v>
      </c>
      <c r="B12" s="8"/>
      <c r="C12" s="8"/>
      <c r="D12" s="8"/>
      <c r="E12" s="8"/>
      <c r="F12" s="8"/>
      <c r="G12" s="8"/>
      <c r="H12" s="8"/>
      <c r="I12" s="8"/>
      <c r="J12" s="8"/>
    </row>
    <row r="13" spans="1:10" ht="64.5" customHeight="1" thickBot="1" x14ac:dyDescent="0.3">
      <c r="A13" s="17" t="s">
        <v>61</v>
      </c>
      <c r="B13" s="8"/>
      <c r="C13" s="8"/>
      <c r="D13" s="8"/>
      <c r="E13" s="8"/>
      <c r="F13" s="8"/>
      <c r="G13" s="8"/>
      <c r="H13" s="8"/>
      <c r="I13" s="8"/>
      <c r="J13" s="8"/>
    </row>
    <row r="14" spans="1:10" ht="39" customHeight="1" thickBot="1" x14ac:dyDescent="0.3">
      <c r="A14" s="18" t="s">
        <v>62</v>
      </c>
      <c r="B14" s="10"/>
      <c r="C14" s="10"/>
      <c r="D14" s="10"/>
      <c r="E14" s="10"/>
      <c r="F14" s="10"/>
      <c r="G14" s="10"/>
      <c r="H14" s="10"/>
      <c r="I14" s="10"/>
      <c r="J14" s="10"/>
    </row>
    <row r="15" spans="1:10" ht="15.75" thickBot="1" x14ac:dyDescent="0.3">
      <c r="A15" s="17" t="s">
        <v>63</v>
      </c>
      <c r="B15" s="8"/>
      <c r="C15" s="8"/>
      <c r="D15" s="8"/>
      <c r="E15" s="8"/>
      <c r="F15" s="8"/>
      <c r="G15" s="8"/>
      <c r="H15" s="8"/>
      <c r="I15" s="8"/>
      <c r="J15" s="8"/>
    </row>
    <row r="16" spans="1:10" ht="15.75" thickBot="1" x14ac:dyDescent="0.3">
      <c r="A16" s="18" t="s">
        <v>2</v>
      </c>
      <c r="B16" s="10"/>
      <c r="C16" s="10"/>
      <c r="D16" s="10"/>
      <c r="E16" s="10"/>
      <c r="F16" s="10"/>
      <c r="G16" s="10"/>
      <c r="H16" s="10"/>
      <c r="I16" s="10"/>
      <c r="J16" s="10"/>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Hamsatou</cp:lastModifiedBy>
  <cp:lastPrinted>2017-12-11T22:51:21Z</cp:lastPrinted>
  <dcterms:created xsi:type="dcterms:W3CDTF">2017-11-15T21:17:43Z</dcterms:created>
  <dcterms:modified xsi:type="dcterms:W3CDTF">2019-06-11T15:18:05Z</dcterms:modified>
</cp:coreProperties>
</file>