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FANJA\Documents\"/>
    </mc:Choice>
  </mc:AlternateContent>
  <xr:revisionPtr revIDLastSave="0" documentId="8_{AEF714F0-B1A5-4871-A9B1-E2E5AECCDD5E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Jan à Mai" sheetId="7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7" l="1"/>
  <c r="F15" i="7"/>
  <c r="F20" i="7"/>
  <c r="F19" i="7"/>
  <c r="F10" i="7"/>
  <c r="F12" i="7"/>
  <c r="F22" i="7"/>
</calcChain>
</file>

<file path=xl/sharedStrings.xml><?xml version="1.0" encoding="utf-8"?>
<sst xmlns="http://schemas.openxmlformats.org/spreadsheetml/2006/main" count="44" uniqueCount="33">
  <si>
    <t>ACTIVITES</t>
  </si>
  <si>
    <t>PERIODE</t>
  </si>
  <si>
    <t>N°</t>
  </si>
  <si>
    <t>COUTS en USD</t>
  </si>
  <si>
    <t xml:space="preserve">TOTAL </t>
  </si>
  <si>
    <t>FONCTIONNEMENT DU PROGRAMME</t>
  </si>
  <si>
    <t>BUDGET</t>
  </si>
  <si>
    <t>REALISATION EN %</t>
  </si>
  <si>
    <t>MISSIONS DE REPARATION COMMUNAUTAIRE</t>
  </si>
  <si>
    <t>Outpout 1.1.3</t>
  </si>
  <si>
    <t>Outpout 3.2.4</t>
  </si>
  <si>
    <t>Outpout 4</t>
  </si>
  <si>
    <t>RAPPORTS</t>
  </si>
  <si>
    <t>Du 02 au 10 Mars</t>
  </si>
  <si>
    <t>REMBOURSEMENT ATELIER OIDH 2019</t>
  </si>
  <si>
    <t>Outpout 1.2.2</t>
  </si>
  <si>
    <t>ATELIER DE REFLEXION ET D'ECHANGES SUR LA MAITRISE DE LA DETENTION PREVENTIVE EN COTE D'IVOIRE</t>
  </si>
  <si>
    <t>Du 11 au 14 Mars</t>
  </si>
  <si>
    <t>Outpout 2.2.3</t>
  </si>
  <si>
    <t>SOLDE EQUIPEMENTS REPARATION COMMUNAUTAIRE 2019</t>
  </si>
  <si>
    <t>Outpout 2.2.6</t>
  </si>
  <si>
    <t>ATELIER DE RENFORCEMENT DES CAPACITES INSTITUTIONNELLES, OPEARTIONNELLES, ADMINISTRATIVES ET FINANCIERES SUIVI DES TRAITEMENT DES REQUETES</t>
  </si>
  <si>
    <t>Du 26/02 au 01/03</t>
  </si>
  <si>
    <t>REMBOURSEMENT ATELIER CNDH 2019</t>
  </si>
  <si>
    <t>Outpout 3.1.4</t>
  </si>
  <si>
    <t>Outpout 3.1.2</t>
  </si>
  <si>
    <t>Outpout 3.1.5</t>
  </si>
  <si>
    <t>ATELIER TECHNIQUE DE PRODUCTION DES RAPPORTS DUS A LA COUR AFRICAINE DES DROITS DE L'HOMME ET AU COMITE CONTRE LA TORTURE</t>
  </si>
  <si>
    <t>BILLET AVION REUNION ANNUELLE GANHIRI</t>
  </si>
  <si>
    <t>Du 28/02 au 09/03</t>
  </si>
  <si>
    <t>CHARGES COMMUNES</t>
  </si>
  <si>
    <t>EXECUTION BUDGETAIRE DE JANVIER au 31 MAI 2020 (Rapport du 04/06/20)</t>
  </si>
  <si>
    <t>Transmis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</si>
</sst>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4" xfId="0" applyBorder="1"/>
    <xf numFmtId="4" fontId="0" fillId="0" borderId="0" xfId="0" applyNumberFormat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0" borderId="5" xfId="0" applyFill="1" applyBorder="1"/>
    <xf numFmtId="0" fontId="0" fillId="0" borderId="10" xfId="0" applyFill="1" applyBorder="1"/>
    <xf numFmtId="0" fontId="5" fillId="0" borderId="0" xfId="0" applyFont="1" applyFill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4" fontId="0" fillId="3" borderId="9" xfId="0" applyNumberForma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0" fillId="0" borderId="7" xfId="0" applyFill="1" applyBorder="1"/>
    <xf numFmtId="0" fontId="0" fillId="0" borderId="1" xfId="0" applyBorder="1"/>
    <xf numFmtId="0" fontId="0" fillId="0" borderId="3" xfId="0" applyBorder="1"/>
    <xf numFmtId="0" fontId="0" fillId="3" borderId="4" xfId="0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" fontId="0" fillId="2" borderId="11" xfId="0" applyNumberFormat="1" applyFill="1" applyBorder="1" applyAlignment="1">
      <alignment horizontal="center" vertical="center"/>
    </xf>
    <xf numFmtId="0" fontId="0" fillId="0" borderId="8" xfId="0" applyBorder="1"/>
    <xf numFmtId="4" fontId="0" fillId="2" borderId="9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vertical="center" wrapText="1"/>
    </xf>
    <xf numFmtId="0" fontId="0" fillId="3" borderId="9" xfId="0" applyFill="1" applyBorder="1" applyAlignment="1">
      <alignment horizontal="left" vertical="center" wrapText="1"/>
    </xf>
    <xf numFmtId="0" fontId="0" fillId="0" borderId="0" xfId="0" applyFill="1"/>
    <xf numFmtId="4" fontId="0" fillId="0" borderId="0" xfId="0" applyNumberFormat="1" applyFill="1"/>
    <xf numFmtId="3" fontId="0" fillId="0" borderId="0" xfId="0" applyNumberFormat="1"/>
    <xf numFmtId="4" fontId="0" fillId="0" borderId="0" xfId="0" applyNumberFormat="1" applyAlignment="1">
      <alignment vertical="center"/>
    </xf>
    <xf numFmtId="3" fontId="0" fillId="0" borderId="0" xfId="0" applyNumberFormat="1" applyFill="1"/>
    <xf numFmtId="3" fontId="6" fillId="0" borderId="0" xfId="0" applyNumberFormat="1" applyFont="1" applyFill="1"/>
    <xf numFmtId="0" fontId="0" fillId="0" borderId="0" xfId="0" quotePrefix="1"/>
    <xf numFmtId="0" fontId="1" fillId="4" borderId="4" xfId="0" applyFont="1" applyFill="1" applyBorder="1" applyAlignment="1">
      <alignment horizontal="center" vertical="center"/>
    </xf>
    <xf numFmtId="0" fontId="0" fillId="4" borderId="9" xfId="0" applyFill="1" applyBorder="1" applyAlignment="1">
      <alignment vertical="center" wrapText="1"/>
    </xf>
    <xf numFmtId="0" fontId="0" fillId="4" borderId="4" xfId="0" applyFill="1" applyBorder="1" applyAlignment="1">
      <alignment horizontal="center" vertical="center"/>
    </xf>
    <xf numFmtId="3" fontId="0" fillId="4" borderId="11" xfId="0" applyNumberFormat="1" applyFill="1" applyBorder="1" applyAlignment="1">
      <alignment horizontal="center" vertical="center"/>
    </xf>
    <xf numFmtId="4" fontId="0" fillId="4" borderId="9" xfId="0" applyNumberForma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0" fillId="5" borderId="9" xfId="0" applyFill="1" applyBorder="1" applyAlignment="1">
      <alignment vertical="center" wrapText="1"/>
    </xf>
    <xf numFmtId="0" fontId="0" fillId="5" borderId="4" xfId="0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4" fontId="0" fillId="5" borderId="9" xfId="0" applyNumberForma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9" fontId="0" fillId="2" borderId="0" xfId="0" applyNumberFormat="1" applyFill="1" applyAlignment="1">
      <alignment vertical="center"/>
    </xf>
    <xf numFmtId="9" fontId="0" fillId="4" borderId="0" xfId="0" applyNumberFormat="1" applyFill="1" applyAlignment="1">
      <alignment vertical="center"/>
    </xf>
    <xf numFmtId="9" fontId="0" fillId="0" borderId="0" xfId="0" applyNumberFormat="1" applyAlignment="1">
      <alignment vertical="center"/>
    </xf>
    <xf numFmtId="9" fontId="0" fillId="6" borderId="0" xfId="0" applyNumberFormat="1" applyFill="1" applyAlignment="1">
      <alignment vertical="center"/>
    </xf>
    <xf numFmtId="9" fontId="0" fillId="5" borderId="0" xfId="0" applyNumberFormat="1" applyFill="1" applyAlignment="1">
      <alignment vertical="center"/>
    </xf>
    <xf numFmtId="9" fontId="0" fillId="0" borderId="0" xfId="0" applyNumberFormat="1"/>
    <xf numFmtId="9" fontId="0" fillId="0" borderId="0" xfId="0" applyNumberFormat="1" applyFill="1"/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9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M43"/>
  <sheetViews>
    <sheetView tabSelected="1" workbookViewId="0">
      <selection activeCell="F26" sqref="F26"/>
    </sheetView>
  </sheetViews>
  <sheetFormatPr baseColWidth="10" defaultRowHeight="15" x14ac:dyDescent="0.25"/>
  <cols>
    <col min="1" max="1" width="4" customWidth="1"/>
    <col min="2" max="2" width="5.42578125" customWidth="1"/>
    <col min="3" max="3" width="45" customWidth="1"/>
    <col min="4" max="4" width="24.5703125" customWidth="1"/>
    <col min="5" max="5" width="21" customWidth="1"/>
    <col min="6" max="6" width="17.28515625" customWidth="1"/>
    <col min="7" max="8" width="13.5703125" customWidth="1"/>
    <col min="9" max="9" width="14.140625" customWidth="1"/>
    <col min="10" max="10" width="12.42578125" bestFit="1" customWidth="1"/>
  </cols>
  <sheetData>
    <row r="2" spans="2:11" ht="18.75" x14ac:dyDescent="0.3">
      <c r="B2" s="63" t="s">
        <v>31</v>
      </c>
      <c r="C2" s="63"/>
      <c r="D2" s="63"/>
      <c r="E2" s="63"/>
      <c r="F2" s="63"/>
      <c r="G2" s="63"/>
      <c r="H2" s="41"/>
    </row>
    <row r="4" spans="2:11" ht="15.75" customHeight="1" x14ac:dyDescent="0.25">
      <c r="B4" s="64" t="s">
        <v>2</v>
      </c>
      <c r="C4" s="64" t="s">
        <v>0</v>
      </c>
      <c r="D4" s="64" t="s">
        <v>1</v>
      </c>
      <c r="E4" s="64" t="s">
        <v>6</v>
      </c>
      <c r="F4" s="64" t="s">
        <v>3</v>
      </c>
      <c r="H4" s="66" t="s">
        <v>12</v>
      </c>
      <c r="I4" s="52" t="s">
        <v>7</v>
      </c>
    </row>
    <row r="5" spans="2:11" ht="15.75" customHeight="1" x14ac:dyDescent="0.25">
      <c r="B5" s="65"/>
      <c r="C5" s="65"/>
      <c r="D5" s="65"/>
      <c r="E5" s="65"/>
      <c r="F5" s="65"/>
      <c r="H5" s="67"/>
      <c r="I5" s="52"/>
    </row>
    <row r="6" spans="2:11" x14ac:dyDescent="0.25">
      <c r="B6" s="1"/>
      <c r="C6" s="18"/>
      <c r="D6" s="12"/>
      <c r="E6" s="13"/>
      <c r="F6" s="18"/>
      <c r="H6" s="22"/>
    </row>
    <row r="7" spans="2:11" ht="26.25" customHeight="1" x14ac:dyDescent="0.25">
      <c r="B7" s="3">
        <v>1</v>
      </c>
      <c r="C7" s="20" t="s">
        <v>5</v>
      </c>
      <c r="D7" s="16"/>
      <c r="E7" s="17"/>
      <c r="F7" s="19">
        <f>141971-14382</f>
        <v>127589</v>
      </c>
      <c r="G7" s="4" t="s">
        <v>11</v>
      </c>
      <c r="H7" s="42"/>
      <c r="I7" s="25"/>
    </row>
    <row r="8" spans="2:11" ht="26.25" customHeight="1" x14ac:dyDescent="0.25">
      <c r="B8" s="3">
        <v>2</v>
      </c>
      <c r="C8" s="20" t="s">
        <v>30</v>
      </c>
      <c r="D8" s="16"/>
      <c r="E8" s="17"/>
      <c r="F8" s="19">
        <v>14382</v>
      </c>
      <c r="G8" s="4" t="s">
        <v>11</v>
      </c>
      <c r="H8" s="42"/>
      <c r="I8" s="45">
        <v>0.35</v>
      </c>
    </row>
    <row r="9" spans="2:11" ht="27" customHeight="1" x14ac:dyDescent="0.25">
      <c r="B9" s="29">
        <v>3</v>
      </c>
      <c r="C9" s="30" t="s">
        <v>8</v>
      </c>
      <c r="D9" s="31" t="s">
        <v>13</v>
      </c>
      <c r="E9" s="32"/>
      <c r="F9" s="33">
        <v>2966</v>
      </c>
      <c r="G9" s="34" t="s">
        <v>9</v>
      </c>
      <c r="H9" s="43" t="s">
        <v>32</v>
      </c>
      <c r="I9" s="25"/>
    </row>
    <row r="10" spans="2:11" ht="27" customHeight="1" x14ac:dyDescent="0.25">
      <c r="B10" s="29">
        <v>4</v>
      </c>
      <c r="C10" s="30" t="s">
        <v>19</v>
      </c>
      <c r="D10" s="31"/>
      <c r="E10" s="32"/>
      <c r="F10" s="33">
        <f>(1779.45+7235.49+17.51+14139.94+620.51+1530.58+289.57+1344.85+1682.88)-2200</f>
        <v>26440.779999999995</v>
      </c>
      <c r="G10" s="34" t="s">
        <v>9</v>
      </c>
      <c r="H10" s="43"/>
      <c r="I10" s="25"/>
    </row>
    <row r="11" spans="2:11" ht="35.25" customHeight="1" x14ac:dyDescent="0.25">
      <c r="B11" s="29">
        <v>5</v>
      </c>
      <c r="C11" s="30" t="s">
        <v>14</v>
      </c>
      <c r="D11" s="31"/>
      <c r="E11" s="32"/>
      <c r="F11" s="33">
        <v>7236</v>
      </c>
      <c r="G11" s="34" t="s">
        <v>15</v>
      </c>
      <c r="H11" s="43"/>
      <c r="I11" s="46">
        <v>0.39</v>
      </c>
      <c r="J11" s="2"/>
    </row>
    <row r="12" spans="2:11" ht="43.5" customHeight="1" x14ac:dyDescent="0.25">
      <c r="B12" s="8">
        <v>6</v>
      </c>
      <c r="C12" s="21" t="s">
        <v>16</v>
      </c>
      <c r="D12" s="14" t="s">
        <v>17</v>
      </c>
      <c r="E12" s="15"/>
      <c r="F12" s="9">
        <f>3395.47+614.93+119.77+6508.31+893.71+328.65+7724.44</f>
        <v>19585.28</v>
      </c>
      <c r="G12" s="10" t="s">
        <v>18</v>
      </c>
      <c r="H12" s="43"/>
      <c r="I12" s="47"/>
    </row>
    <row r="13" spans="2:11" ht="29.25" customHeight="1" x14ac:dyDescent="0.25">
      <c r="B13" s="8">
        <v>7</v>
      </c>
      <c r="C13" s="21" t="s">
        <v>14</v>
      </c>
      <c r="D13" s="14"/>
      <c r="E13" s="15"/>
      <c r="F13" s="9">
        <v>10000</v>
      </c>
      <c r="G13" s="10" t="s">
        <v>18</v>
      </c>
      <c r="H13" s="43"/>
      <c r="I13" s="47"/>
    </row>
    <row r="14" spans="2:11" ht="38.25" customHeight="1" x14ac:dyDescent="0.25">
      <c r="B14" s="8">
        <v>8</v>
      </c>
      <c r="C14" s="21" t="s">
        <v>14</v>
      </c>
      <c r="D14" s="14"/>
      <c r="E14" s="15"/>
      <c r="F14" s="9">
        <v>5000</v>
      </c>
      <c r="G14" s="10" t="s">
        <v>20</v>
      </c>
      <c r="H14" s="43"/>
      <c r="I14" s="48">
        <v>0.36</v>
      </c>
      <c r="K14" s="2"/>
    </row>
    <row r="15" spans="2:11" ht="57.75" customHeight="1" x14ac:dyDescent="0.25">
      <c r="B15" s="35">
        <v>9</v>
      </c>
      <c r="C15" s="36" t="s">
        <v>21</v>
      </c>
      <c r="D15" s="37" t="s">
        <v>22</v>
      </c>
      <c r="E15" s="38"/>
      <c r="F15" s="39">
        <f>(17.52+84.86+24.51+326.27+355.29+167.59+6267.76+627.72+6945.45+2339.35)-646.38</f>
        <v>16509.939999999999</v>
      </c>
      <c r="G15" s="40" t="s">
        <v>25</v>
      </c>
      <c r="H15" s="43" t="s">
        <v>32</v>
      </c>
      <c r="I15" s="47"/>
    </row>
    <row r="16" spans="2:11" ht="36.75" customHeight="1" x14ac:dyDescent="0.25">
      <c r="B16" s="35">
        <v>10</v>
      </c>
      <c r="C16" s="36" t="s">
        <v>23</v>
      </c>
      <c r="D16" s="37"/>
      <c r="E16" s="38"/>
      <c r="F16" s="39">
        <v>4200</v>
      </c>
      <c r="G16" s="40" t="s">
        <v>25</v>
      </c>
      <c r="H16" s="43"/>
      <c r="I16" s="47"/>
    </row>
    <row r="17" spans="2:13" ht="24.75" customHeight="1" x14ac:dyDescent="0.25">
      <c r="B17" s="35">
        <v>11</v>
      </c>
      <c r="C17" s="36" t="s">
        <v>23</v>
      </c>
      <c r="D17" s="37"/>
      <c r="E17" s="38"/>
      <c r="F17" s="39">
        <v>10000</v>
      </c>
      <c r="G17" s="40" t="s">
        <v>24</v>
      </c>
      <c r="H17" s="43"/>
      <c r="I17" s="47"/>
      <c r="J17" s="2"/>
    </row>
    <row r="18" spans="2:13" ht="30.75" customHeight="1" x14ac:dyDescent="0.25">
      <c r="B18" s="35">
        <v>12</v>
      </c>
      <c r="C18" s="36" t="s">
        <v>23</v>
      </c>
      <c r="D18" s="37"/>
      <c r="E18" s="38"/>
      <c r="F18" s="39">
        <v>5000</v>
      </c>
      <c r="G18" s="40" t="s">
        <v>26</v>
      </c>
      <c r="H18" s="44"/>
      <c r="I18" s="47"/>
      <c r="J18" s="2"/>
      <c r="M18" s="2"/>
    </row>
    <row r="19" spans="2:13" ht="30.75" customHeight="1" x14ac:dyDescent="0.25">
      <c r="B19" s="35">
        <v>13</v>
      </c>
      <c r="C19" s="36" t="s">
        <v>28</v>
      </c>
      <c r="D19" s="37" t="s">
        <v>29</v>
      </c>
      <c r="E19" s="38"/>
      <c r="F19" s="39">
        <f>(905400+118600)/604.346</f>
        <v>1694.3936089591061</v>
      </c>
      <c r="G19" s="40" t="s">
        <v>26</v>
      </c>
      <c r="H19" s="44"/>
      <c r="I19" s="47"/>
      <c r="J19" s="2"/>
      <c r="M19" s="2"/>
    </row>
    <row r="20" spans="2:13" ht="63" customHeight="1" x14ac:dyDescent="0.25">
      <c r="B20" s="35">
        <v>14</v>
      </c>
      <c r="C20" s="36" t="s">
        <v>27</v>
      </c>
      <c r="D20" s="37" t="s">
        <v>22</v>
      </c>
      <c r="E20" s="38"/>
      <c r="F20" s="39">
        <f>471.26+97.19+757.3+177.64+126.9+5721.81+4970.55+1098</f>
        <v>13420.650000000001</v>
      </c>
      <c r="G20" s="40" t="s">
        <v>10</v>
      </c>
      <c r="H20" s="44"/>
      <c r="I20" s="49">
        <v>0.39</v>
      </c>
      <c r="J20" s="2"/>
      <c r="M20" s="2"/>
    </row>
    <row r="21" spans="2:13" ht="15.75" x14ac:dyDescent="0.25">
      <c r="B21" s="5"/>
      <c r="C21" s="6"/>
      <c r="D21" s="5"/>
      <c r="E21" s="11"/>
      <c r="F21" s="6"/>
      <c r="G21" s="7"/>
      <c r="H21" s="7"/>
      <c r="I21" s="50"/>
      <c r="L21" s="2"/>
    </row>
    <row r="22" spans="2:13" ht="18.75" customHeight="1" x14ac:dyDescent="0.25">
      <c r="B22" s="53" t="s">
        <v>4</v>
      </c>
      <c r="C22" s="54"/>
      <c r="D22" s="55"/>
      <c r="E22" s="59">
        <v>1034597</v>
      </c>
      <c r="F22" s="61">
        <f>SUM(F7:F21)</f>
        <v>264024.04360895912</v>
      </c>
      <c r="I22" s="68">
        <v>0.37</v>
      </c>
    </row>
    <row r="23" spans="2:13" ht="18.75" customHeight="1" x14ac:dyDescent="0.25">
      <c r="B23" s="56"/>
      <c r="C23" s="57"/>
      <c r="D23" s="58"/>
      <c r="E23" s="60"/>
      <c r="F23" s="62"/>
      <c r="G23" s="2"/>
      <c r="H23" s="2"/>
      <c r="I23" s="68"/>
    </row>
    <row r="24" spans="2:13" x14ac:dyDescent="0.25">
      <c r="I24" s="51"/>
    </row>
    <row r="25" spans="2:13" x14ac:dyDescent="0.25">
      <c r="E25" s="2"/>
      <c r="F25" s="2"/>
      <c r="H25" s="2"/>
      <c r="I25" s="51"/>
    </row>
    <row r="26" spans="2:13" x14ac:dyDescent="0.25">
      <c r="E26" s="24"/>
      <c r="F26" s="24"/>
      <c r="I26" s="51"/>
    </row>
    <row r="27" spans="2:13" x14ac:dyDescent="0.25">
      <c r="E27" s="24"/>
      <c r="F27" s="27"/>
      <c r="G27" s="23"/>
      <c r="H27" s="23"/>
      <c r="I27" s="23"/>
    </row>
    <row r="28" spans="2:13" x14ac:dyDescent="0.25">
      <c r="D28" s="22"/>
      <c r="E28" s="24"/>
      <c r="F28" s="26"/>
      <c r="G28" s="23"/>
      <c r="H28" s="23"/>
      <c r="I28" s="23"/>
    </row>
    <row r="29" spans="2:13" x14ac:dyDescent="0.25">
      <c r="D29" s="22"/>
      <c r="E29" s="24"/>
      <c r="F29" s="24"/>
      <c r="I29" s="22"/>
    </row>
    <row r="30" spans="2:13" x14ac:dyDescent="0.25">
      <c r="D30" s="22"/>
      <c r="E30" s="24"/>
      <c r="F30" s="24"/>
      <c r="I30" s="22"/>
    </row>
    <row r="31" spans="2:13" x14ac:dyDescent="0.25">
      <c r="D31" s="22"/>
      <c r="F31" s="2"/>
      <c r="I31" s="22"/>
    </row>
    <row r="32" spans="2:13" x14ac:dyDescent="0.25">
      <c r="D32" s="22"/>
      <c r="I32" s="22"/>
    </row>
    <row r="33" spans="4:10" x14ac:dyDescent="0.25">
      <c r="D33" s="22"/>
      <c r="I33" s="2"/>
    </row>
    <row r="34" spans="4:10" x14ac:dyDescent="0.25">
      <c r="D34" s="22"/>
      <c r="G34" s="2"/>
      <c r="H34" s="2"/>
    </row>
    <row r="35" spans="4:10" x14ac:dyDescent="0.25">
      <c r="D35" s="22"/>
    </row>
    <row r="43" spans="4:10" x14ac:dyDescent="0.25">
      <c r="G43" s="2"/>
      <c r="H43" s="2"/>
      <c r="J43" s="28"/>
    </row>
  </sheetData>
  <mergeCells count="12">
    <mergeCell ref="I4:I5"/>
    <mergeCell ref="B22:D23"/>
    <mergeCell ref="E22:E23"/>
    <mergeCell ref="F22:F23"/>
    <mergeCell ref="B2:G2"/>
    <mergeCell ref="B4:B5"/>
    <mergeCell ref="C4:C5"/>
    <mergeCell ref="D4:D5"/>
    <mergeCell ref="E4:E5"/>
    <mergeCell ref="F4:F5"/>
    <mergeCell ref="H4:H5"/>
    <mergeCell ref="I22:I23"/>
  </mergeCells>
  <pageMargins left="0.7" right="0.7" top="0.75" bottom="0.75" header="0.3" footer="0.3"/>
  <pageSetup paperSize="9" scale="6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3F40603F0034899F1D0418FED01BD" ma:contentTypeVersion="12" ma:contentTypeDescription="Create a new document." ma:contentTypeScope="" ma:versionID="2c7cfb54f291cd75b575d9b9be9773d5">
  <xsd:schema xmlns:xsd="http://www.w3.org/2001/XMLSchema" xmlns:xs="http://www.w3.org/2001/XMLSchema" xmlns:p="http://schemas.microsoft.com/office/2006/metadata/properties" xmlns:ns3="11e7ed83-0964-4ba8-8f28-e12f4d8f51aa" xmlns:ns4="d25e071b-90f5-49d3-a42b-0de3b826d697" targetNamespace="http://schemas.microsoft.com/office/2006/metadata/properties" ma:root="true" ma:fieldsID="531920249e1c630cb350856b773035f0" ns3:_="" ns4:_="">
    <xsd:import namespace="11e7ed83-0964-4ba8-8f28-e12f4d8f51aa"/>
    <xsd:import namespace="d25e071b-90f5-49d3-a42b-0de3b826d69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e7ed83-0964-4ba8-8f28-e12f4d8f51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5e071b-90f5-49d3-a42b-0de3b826d69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F0F605-3E74-4396-BF67-16FBE7A062A1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d25e071b-90f5-49d3-a42b-0de3b826d697"/>
    <ds:schemaRef ds:uri="http://schemas.microsoft.com/office/infopath/2007/PartnerControls"/>
    <ds:schemaRef ds:uri="http://schemas.openxmlformats.org/package/2006/metadata/core-properties"/>
    <ds:schemaRef ds:uri="11e7ed83-0964-4ba8-8f28-e12f4d8f51a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696F724-4063-481E-A3BE-45DAB48B8B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42D0FC-BBE6-4063-A3A0-9F526C0715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e7ed83-0964-4ba8-8f28-e12f4d8f51aa"/>
    <ds:schemaRef ds:uri="d25e071b-90f5-49d3-a42b-0de3b826d6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Jan à Mai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FANJA</cp:lastModifiedBy>
  <cp:lastPrinted>2019-11-07T11:00:35Z</cp:lastPrinted>
  <dcterms:created xsi:type="dcterms:W3CDTF">2014-10-13T09:32:41Z</dcterms:created>
  <dcterms:modified xsi:type="dcterms:W3CDTF">2020-06-11T21:03:46Z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0x0101002733F40603F0034899F1D0418FED01BD</vt:lpwstr>
  </property>
</Properties>
</file>