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iomint.sharepoint.com/teams/PBFRetornoyReintegracin-ElSalvador/Shared Documents/Work Plans/Overall Program/2022/"/>
    </mc:Choice>
  </mc:AlternateContent>
  <xr:revisionPtr revIDLastSave="1172" documentId="14_{12EEDEAF-EEE4-4F2C-A004-29FB062F609A}" xr6:coauthVersionLast="47" xr6:coauthVersionMax="47" xr10:uidLastSave="{A8AD8A82-291C-4F91-96DD-5E8B3B60D7A5}"/>
  <bookViews>
    <workbookView xWindow="-110" yWindow="-110" windowWidth="19420" windowHeight="10420" xr2:uid="{5592C0DB-3159-4423-81AE-C327F2E9C531}"/>
  </bookViews>
  <sheets>
    <sheet name="POA Interagencial - A2" sheetId="1" r:id="rId1"/>
    <sheet name="Instrucciones" sheetId="2" r:id="rId2"/>
  </sheets>
  <definedNames>
    <definedName name="_xlnm._FilterDatabase" localSheetId="0" hidden="1">'POA Interagencial - A2'!$A$9:$M$10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5" i="1" l="1"/>
  <c r="L12" i="1" l="1"/>
  <c r="L63" i="1"/>
  <c r="L60" i="1"/>
  <c r="L82" i="1" l="1"/>
  <c r="L52" i="1"/>
  <c r="L70" i="1" l="1"/>
  <c r="M70" i="1" s="1"/>
  <c r="L57" i="1"/>
  <c r="M52" i="1" s="1"/>
  <c r="M12" i="1"/>
  <c r="N12" i="1" s="1"/>
</calcChain>
</file>

<file path=xl/sharedStrings.xml><?xml version="1.0" encoding="utf-8"?>
<sst xmlns="http://schemas.openxmlformats.org/spreadsheetml/2006/main" count="218" uniqueCount="179">
  <si>
    <t>Producto</t>
  </si>
  <si>
    <t>Sub-actividades</t>
  </si>
  <si>
    <t>Monto USD$</t>
  </si>
  <si>
    <t>I</t>
  </si>
  <si>
    <t>II</t>
  </si>
  <si>
    <t>III</t>
  </si>
  <si>
    <t>IV</t>
  </si>
  <si>
    <t xml:space="preserve">Total actividad </t>
  </si>
  <si>
    <t>Programa Retorno y Reintegración: acciones de reintegración esenciales para la construcción de la paz en El Salvador.</t>
  </si>
  <si>
    <t>Resultado 1: Consolidados los mecanismos de reintegración económica para población migrante retornada por medio de la dinamización del desarrollo económico y productivo con énfasis en mujeres y jóvenes.</t>
  </si>
  <si>
    <t>Resultado 3. Las personas desplazadas, niñez y adolescencia retornada cuentan con mecanismos de atención con capacidades para ofrecer atención especializada integral a perfiles con necesidades de protección, de acuerdo con sus necesidades específicas.</t>
  </si>
  <si>
    <t>Agencia responsable</t>
  </si>
  <si>
    <t>1.1 Creados nuevos procesos de certificación de competencias laborales para personas retornadas en áreas económicas priorizadas por el Gobierno con viabilidad económica.</t>
  </si>
  <si>
    <t>1.2 Desarrollado e implementado un programa piloto de fortalecimiento de iniciativas económicas (emprendimientos) de personas migrantes retornadas en áreas priorizadas por el Gobierno de El Salvador con viabilidad económica.</t>
  </si>
  <si>
    <t>2.3 Los niños y niñas retornados acceden a servicios de consejería escolar del Ministerio de Educación, Ciencia y Tecnología tanto a distancia como presencial, pare recibir atención psicosocial y consejería para fortalecer sus habilidades para la vida, y auto cuido.</t>
  </si>
  <si>
    <t xml:space="preserve">2.4 Los niños y niñas retornados de San Salvador y sus familias tienen acceso a los servicios de atención psicosocial y socio emocional del Centro de Atención a Niñas, Niños y Adolescentes Retornados (ISNA) de San Salvador para fortalecer su resiliencia y desarrollar planes de vida a través de metodologías creativas como la escritura creativa.  </t>
  </si>
  <si>
    <t xml:space="preserve">3.1 Desarrollado mecanismo de fortalecimiento y coordinación interinstitucional para la identificación, protección y búsqueda de soluciones duraderas para personas retornadas con necesidad de protección. </t>
  </si>
  <si>
    <t>Actividad principal</t>
  </si>
  <si>
    <t>Cronograma Trimestral</t>
  </si>
  <si>
    <t>Indicar únicamente la actividad general para alcanzar el Resultado indicado.</t>
  </si>
  <si>
    <t>Sub-actividad</t>
  </si>
  <si>
    <t xml:space="preserve">Es posible ingresar varias sub-actividades bajo una misma actividad principal. Las sub-actividades pueden depender de las instituciones con las que se trabaje, el tipo de intervención, el monto asignado, otros motivos. El plan de trabajo será más claro mientras más se desglosen las sub-actividades. </t>
  </si>
  <si>
    <t>Instrucciones de llenado</t>
  </si>
  <si>
    <t>Comentarios</t>
  </si>
  <si>
    <t xml:space="preserve">Indicar agencia implementadora. Es posible indicar dos o más agencias bajo la misma sub-actividad. </t>
  </si>
  <si>
    <t>Cualquier información adicional que se considere oportuna sobre la sub-actividad. Se podría indicar la institución de gobierno con la que se trabajará en conjunto para la actividad contemplada.</t>
  </si>
  <si>
    <t>Cronograma Trimestral / Presupuesto</t>
  </si>
  <si>
    <t xml:space="preserve">Favor marcar/sombrear el periodo de implementación de la sub-actividad. </t>
  </si>
  <si>
    <t>Monto total</t>
  </si>
  <si>
    <t xml:space="preserve">Tres columnas para indicar el monto por sub-actividad, actividad principal y resultado global. Favor indicar los montos estimados por sub-actividad para hacer un cálculo del total de la actividad principal. El monto del resultado global se calculará una vez se reciban los insumos de todas las agencias.  </t>
  </si>
  <si>
    <t>Contraparte principal</t>
  </si>
  <si>
    <t>Total Producto</t>
  </si>
  <si>
    <t>TOTAL RESULTADO</t>
  </si>
  <si>
    <t>3.2 Al menos 160 Niños, niñas y adolescentes* retornados con necesidad de protección y sus familias de San Salvador y San Miguel fortalecen sus habilidades para la vida, y elaboran planes de vida a través de la metodología super pilas implementada en los Centros de Atención de Niños y Familias Retornadas (CANAF) de San Salvador y San Miguel para favorecer su reintegración en la sociedad. *(incluyendo jóvenes)</t>
  </si>
  <si>
    <t>2.1 Fortalecidos los mecanismos interinstitucionales de atención psicosocial y desarrollo personal para las personas retornadas y sus familias, de acuerdo con sus perfiles, incluidas personas retornadas con necesidad de protección</t>
  </si>
  <si>
    <t xml:space="preserve">Resultado 2: Los niños, niñas y adolescentes, grupos familiares y las personas retornadas o desplazadas tienen acceso a atención psicosocial diferenciada y a modalidades flexibles y aceleradas de educación para fortalecer el arraigo, la resiliencia y la reintegración.  </t>
  </si>
  <si>
    <t>Plan de trabajo - Año 2: enero a agosto de 2022</t>
  </si>
  <si>
    <t>OIM</t>
  </si>
  <si>
    <t>Elaboración de términos de referencia y publicación.</t>
  </si>
  <si>
    <t>Ministerio de Trabajo/MRREE</t>
  </si>
  <si>
    <t>Desarrollo de talleres, desayunos o reuniones de trabajo.</t>
  </si>
  <si>
    <t>MRREE</t>
  </si>
  <si>
    <t>MINSAL/MRREE</t>
  </si>
  <si>
    <t>Talleres de formación virtual o presencial del personal de salud o de instituciones que brindan atención psicosocial (incluido primeros auxilios psicológicos).</t>
  </si>
  <si>
    <t>Elaboración de propuesta de talleres.</t>
  </si>
  <si>
    <t>Priorización de municipios y equipos a capacitar.</t>
  </si>
  <si>
    <t>Desarrollo de talleres de formación.</t>
  </si>
  <si>
    <t>MINEDUCYT</t>
  </si>
  <si>
    <t>OIM en asocio con ACNUR</t>
  </si>
  <si>
    <t>MRREE
INSAFORP
Ministerio de Trabajo
ESCO</t>
  </si>
  <si>
    <t>INSAFORP</t>
  </si>
  <si>
    <t>Fortalecimiento de capacidades para la promoción de productos y servicios de personas migrantes retornadas.</t>
  </si>
  <si>
    <t>Consultoría para diseño de dos talleres de capacitación de 4 horas cada uno e impartidos a 60 personas mediante 4 grupos de trabajo.</t>
  </si>
  <si>
    <t xml:space="preserve">Asesoría para el fortalecimiento empresarial y construcción del plan de crecimiento de emprendimientos en marcha, apoyados con fondos de capital semilla a personas migrantes retornadas </t>
  </si>
  <si>
    <t>Apoyar servicios de consejería escolar del MINED con enfoque de derechos y de género, asistir en la virtualización del servicio, y elaboración de guías y protocolos para asegurar servicio de calidad.</t>
  </si>
  <si>
    <t>UNICEF</t>
  </si>
  <si>
    <t>Ministerio de Educación (Socio implementador Fundación Pro Educación de El Salvador (FUNPRES))</t>
  </si>
  <si>
    <t xml:space="preserve">Apoyar al CANAF de San Salvador para implementar metodología Soy Autor para para la reintegración de niños y niñas retornados que contribuye a fortalecer la resiliencia y desarrollo de planes de vida en el CANAF de San Salvador. </t>
  </si>
  <si>
    <t xml:space="preserve">Apoyar al CANAF de San Salvador para proporcionar apoyo psicosocial especializado para favorecer la reintegración de niños y niñas retornados y contribuir a fortalecer su resiliencia. </t>
  </si>
  <si>
    <t>Fortalecimiento de la red de actores para la inserción laboral de jóvenes migrantes retornados (GOES/sector privado)</t>
  </si>
  <si>
    <t>PMA</t>
  </si>
  <si>
    <t xml:space="preserve">Sector  Privado </t>
  </si>
  <si>
    <t xml:space="preserve">OIM </t>
  </si>
  <si>
    <t xml:space="preserve">La meta consiste en asistir a un mínimo de 50 niños, niñas y adolescentes con servicios de atención psicosocial. Enfoque de género para asegurar una igualdad de género entre las personas que reciban los servicios de atención psicosocial. Se priorizará el CANAF San Salvador para maximizar los recursos disponibles. </t>
  </si>
  <si>
    <t>ISNA/CANAF implementado por ONG Contextos.</t>
  </si>
  <si>
    <t>UNICEF en asocio con ACNUR</t>
  </si>
  <si>
    <t>ISNA/CANAF implementado por ONG ACISAM.</t>
  </si>
  <si>
    <t xml:space="preserve">ISNA/CANAF implementado por Vision Mundial </t>
  </si>
  <si>
    <t>Viaje de intercambio de experiencias. Elaboración de informe con acuerdos y acciones de seguimiento del encuentro.</t>
  </si>
  <si>
    <t>Talleres de capacitacion de nuevos evaluadores.</t>
  </si>
  <si>
    <t>Desarrollo de material o herramientas para procesos de evaluación.</t>
  </si>
  <si>
    <t>Definición de sectores para implementación de pilotos.</t>
  </si>
  <si>
    <t>Inscripción de participantes.</t>
  </si>
  <si>
    <t>Desarrollo de procesos de formación y certificación.</t>
  </si>
  <si>
    <t>Seguimiento de casos en territorio.</t>
  </si>
  <si>
    <t>Elaboración de cronograma de talleres y desayunos con empresas privadas.</t>
  </si>
  <si>
    <t>Academia: Universidad Francisco Gavidia</t>
  </si>
  <si>
    <t>Academia: UFG /MITUR</t>
  </si>
  <si>
    <t>Desarrollo de talleres de trabajo con personas emprendedoras retornadas.</t>
  </si>
  <si>
    <t>Reuniones de trabajo con el Ministerio de Trabajo.</t>
  </si>
  <si>
    <t>Asesorías para el fortalecimiento empresarial por parte del socio implementador y construcción del plan de crecimiento de emprendimientos existentes.</t>
  </si>
  <si>
    <t>Proceso de capacitación para el mejoramiento de proceso de empaque y presentación de productos.</t>
  </si>
  <si>
    <t>Entrega de capital de fortalecimiento para emprendimiento.</t>
  </si>
  <si>
    <t>Entrega de apoyos a personas retornadas (transporte, alimento, datos, entre otros)</t>
  </si>
  <si>
    <t>Actividades comerciales y de fortalecimiento de emprendimientos (Talleres, ferias, ruedas de negocios y portales comerciales).</t>
  </si>
  <si>
    <t xml:space="preserve">Organización de ferias de emprendedores </t>
  </si>
  <si>
    <t>Participación en foros municipales.</t>
  </si>
  <si>
    <t>Seguimiento y monitoreo de casos en territorio.</t>
  </si>
  <si>
    <t>Compra de equipo informático para el "call center" de la Dirección de Salud Mental.</t>
  </si>
  <si>
    <t>Fortalecimiento del área de apoyo psicosocial para la Dirección de Salud Mental del Ministerio de Salud (MINSAL).</t>
  </si>
  <si>
    <t>Validación de la ruta de referencia de casos con las instituciones de gobierno a MINSAL.</t>
  </si>
  <si>
    <t>Contratación de consultoría para elaboración de módulos virtuales del Módulo sobre Migración (profesores y alumnos).</t>
  </si>
  <si>
    <t>Capacitación de maestros y alumnos.</t>
  </si>
  <si>
    <t>Elaboración de material audiovisual.</t>
  </si>
  <si>
    <t>Implementación de consultoría para el mapeo e identificación de los perfiles.</t>
  </si>
  <si>
    <t>Impresión del mapeo.</t>
  </si>
  <si>
    <t xml:space="preserve">Revisión y validación de documento elaborado por la consultoría. </t>
  </si>
  <si>
    <t>Desarrollo de talleres y reuniones de trabajo.</t>
  </si>
  <si>
    <t>Ejecución de la consultoría.</t>
  </si>
  <si>
    <t>Mapeo de servicios disponibles a nivel nacional para atender los perfiles socioeconómicos identificados de personas retornadas con necesidades de protección (3 meses).</t>
  </si>
  <si>
    <t>Impresión del documento.</t>
  </si>
  <si>
    <t>Pendiente la elaboración de TdR para lanzamiento de consultoría.</t>
  </si>
  <si>
    <t>Acuerdos e informes de seguimiento.</t>
  </si>
  <si>
    <t>Plan de trabajo con las instituciones competentes.</t>
  </si>
  <si>
    <t>Cohorte 1 (incluye selección, implementación, monitoreo, graduación, evaluación más costos asociados).</t>
  </si>
  <si>
    <t>Cohorte 3 La Libertad (incluye selección, implementación, monitoreo, graduación, evaluación más costos asociados).</t>
  </si>
  <si>
    <t>Cohorte 1 San Salvador (incluye selección, implementación, monitoreo, graduación, evaluación más costos asociados).</t>
  </si>
  <si>
    <t xml:space="preserve">25 personas jóvenes migrantes retornadas o en riesgo de migrar irregularmente graduados en certificación de habilidades digitales en San Salvador. </t>
  </si>
  <si>
    <t>75 personas jóvenes migrantes retornadas o en riesgo de migrar irregularmente graduados en certificación en gastronomía en San Salvador y La Libertad.</t>
  </si>
  <si>
    <t xml:space="preserve">Adecuación de espacios para el desarrollo en las certificaciones en gastronomía. </t>
  </si>
  <si>
    <t>Talleres de sensibilización al sector privado para la inserción laboral de personas jóvenes migrantes retornadas.</t>
  </si>
  <si>
    <t>Red Sector privado y Ministerio de Relaciones Exteriores.</t>
  </si>
  <si>
    <t>No aplica.</t>
  </si>
  <si>
    <t>Apoyo con el fortalecimiento de laboratorios de cocina a ambas instituciones.</t>
  </si>
  <si>
    <t xml:space="preserve">Se realizarán eventos en favor de la inserción laboral junto con RREE y sector privado. El monto previsto para esta actividad incluye gastos realizados/comprometidos a finales de 2021 y gastos previstos en 2022. </t>
  </si>
  <si>
    <t>Asesorias individuales.</t>
  </si>
  <si>
    <t>Intercambio de experiencias entre emprendimientos.</t>
  </si>
  <si>
    <t xml:space="preserve">Acciones de promoción (ruedas negocios y ferias). </t>
  </si>
  <si>
    <t>25 emprendimientos  de personas migrantes retornadas, fortalecidos en capacidades empresariales.</t>
  </si>
  <si>
    <t>Talleres de fortalecimiento empresarial (incluye la selección, capacitaciones técnicas y empresariales, generación de planes de negocio).</t>
  </si>
  <si>
    <t>Evaluación de planes de negocio.</t>
  </si>
  <si>
    <t>Transferencias de capital semilla a los emprendimientos.</t>
  </si>
  <si>
    <t>Entrega de capital semilla a 25 emprendimientos de personas migrantes retornados.</t>
  </si>
  <si>
    <t>Acompañamiento y consolidación para la comercialización de los emprendimientos.</t>
  </si>
  <si>
    <t>Intercambio de experiencias entre el Gobierno de El Salvador con instituciones certificadoras de competencias laborales internacionales en México (Ciudad de México).</t>
  </si>
  <si>
    <t>Participantes involucrados:                                                                  -Contrapartes de gobierno: 2 personas por institución.                                                                   -ESCO: 1 persona.                                                                      -OIM: 3 personas.</t>
  </si>
  <si>
    <t>Consultoría para el estudio sobre sectores priorizados, elaboración de Normas Técnicas por Competencias laborales (NTCL) y malla curricular.</t>
  </si>
  <si>
    <t>Implementación de los procesos pilotos de certificación o formación laboral para 50 personas retornadas.</t>
  </si>
  <si>
    <t>Implementación de módulos de habilidades blandas para el trabajo con personas retornadas.</t>
  </si>
  <si>
    <t>Sensibilización, intercambio y alianzas de cooperación con la empresa privada, así como organización de ferias de oportunidades laborales.</t>
  </si>
  <si>
    <t>Cohorte 2 San Salvador (incluye selección, implementación, monitoreo, graduación, evaluación más costos asociados).</t>
  </si>
  <si>
    <t xml:space="preserve">Asistencia alimentaria mediante transferencias en efectivo para personas jóvenes migrantes retornadas o en riesgo de migrar irregularmente. </t>
  </si>
  <si>
    <t>OIM / MRREE / Academia / Socio implementador</t>
  </si>
  <si>
    <t xml:space="preserve">Coordinación con la unidad de transferencias basadas en efectivo (CBT) del PMA. </t>
  </si>
  <si>
    <t>Virtualización del Módulo sobre Migración.</t>
  </si>
  <si>
    <t>Reuniones con la Dirección Nacional de Atención a Víctimas, Migración y Desplazamiento Forzado: desarrollo del mecanismo de referencia o ruta de coordinación interinstitucional con la DNAVMF.</t>
  </si>
  <si>
    <t>Reuniones con la Dirección Nacional de Atención a Víctimas, Migración y Desplazamiento Forzado: levantamiento de perfiles socioeconómico de personas retornadas con necesidades de protección.</t>
  </si>
  <si>
    <t>Transferencia a ONG Concavis Trans para hacer actividades de prevención de la discriminación y actividades de inclusión para personas de la comunidad LGTBI.</t>
  </si>
  <si>
    <t>TOTAL AÑO 2</t>
  </si>
  <si>
    <t xml:space="preserve">Planificación de reuniones con instituciones del gobierno de México y El Salvador. </t>
  </si>
  <si>
    <t>Entrega de apoyos a personas retornadas (transporte, alimento, datos de internet, entre otros).</t>
  </si>
  <si>
    <t>Rutas de monitoreo y apoyo a emprendedores que han sido parte del proceso de fortalecimiento.</t>
  </si>
  <si>
    <t xml:space="preserve">Se ha completado el grupo de 25 participantes  y están en proceso de graduación. El monto previsto para esta actividad incluye gastos realizados/comprometidos a finales de 2021 y gastos previstos en 2022. </t>
  </si>
  <si>
    <t>Academia / ONG socia: Fundación Salvadoreña de Apoyo Integral (FUSAI): apoyo al fortalecimiento de los emprendimientos.</t>
  </si>
  <si>
    <t xml:space="preserve">La Dirección de Salud Mental ha solicitado apoyo de equipo informático para fortalecer el "call center" de dicha Dirección. Este apoyo se ha expresado por medio de reuniones. Pendiente el envío de una nota formal de la Dirección de Salud Mental para oficializar la solicitud. Se informará al donante y se compartirá la nota oficial para informar el cambio de la actividad inicial. </t>
  </si>
  <si>
    <t xml:space="preserve">Definición de la ruta de trabajo interinstitucional para la referencia de casos. 
Pendiente de definir el cronograma con el ACNUR y el Ministerio de Justicia. La elaboración del mecanismo interinstitucional de referencias permitirá responder al indicador 3.1.1 de la matriz de resultados del Programa. </t>
  </si>
  <si>
    <t xml:space="preserve">Apoyar al Ministerio de Educación para que cuenten con 14 consejerías con enfoque de género y derechos que permitan la atención de la niñez migrante retornada y desplazada interna. Capacitación del personal del MINED para atención psicológica, entre otros. Elaboración e implementación de protocolos de atención. </t>
  </si>
  <si>
    <t xml:space="preserve">Apoyar al CANAF de San Salvador para la implementación de la metodología de apoyo psicosocial, creación de planes de vida Soy Autor para la reintegración de niños y niñas retornados. Capacitación de personal del CANAF. Intervenciones con niños, niñas y adolescentes.  </t>
  </si>
  <si>
    <t xml:space="preserve">Implementación de la metodología de Vision Mundial Super Pilas en el CANAF de San Miguel y San Salvador. Capacitación del personal de los CANAF. La actividad contempla el trabajo con los 160 niños y niñas y adolescentes a través de 4 módulos denominados: 1. “Quien soy” etapa en el cual, mediante el autoconocimiento las familias podrán desarrollar sus planes de vida. 2. “Listos para el empleo”. 3. “Listos para el emprendimiento” y 4. “Listos para la ciudadanía”. Apoyo a 16 jóvenes para impulsar sus emprendimientos. </t>
  </si>
  <si>
    <t>Estudio sobre habilidades de personas retornadas y sectores productivos (definición de los sectores productivos priorizados: en proceso).</t>
  </si>
  <si>
    <t>En coordinación con otros socios que trabajan en el territorio, se buscará expandir las buenas prácticas del programa y vincular a las personas retornadas con nuevos espacios de comercialización.</t>
  </si>
  <si>
    <t>Al menos 3 espacios a nivel municipal para que las personas emprendedoras puedan comercializar sus productos.</t>
  </si>
  <si>
    <t>Entrega  de capital semilla para 60 personas. La meta para esta actividad apoyar a 50 emprendimientos, pero se cuenta con un mayor número de participantes para anticipar los casos de deserción.</t>
  </si>
  <si>
    <t>El proceso está avalado por INSAFORP. Se ha avanzado con la elaboración de nuevas normativas de certificación y se definirá el proceso de capacitación de los nuevos evaluadores en el primer trimestre de 2022. Además, se realizará un estudio sobre habilidades laborales de personas retornadas y de sectores para la inserción laboral.</t>
  </si>
  <si>
    <t xml:space="preserve">En 2022, se continúa trabajando con la unidad de transferencias basadas en efectivo (CBT) de PMA. El monto previsto para esta actividad incluye gastos realizados/comprometidos a finales de 2021 y gastos previstos en 2022. </t>
  </si>
  <si>
    <t>Se conformará un comité de especialistas para la evaluación y selección de emprendimientos.</t>
  </si>
  <si>
    <t xml:space="preserve">Sesiones de socialización y sesiones de retroalimentación que permitirá fortalecer los mecanismos y derivación de casos con MINSAL. Esta actividad permitirá responder al fortalecimiento de mecanismos interinstitucionales de atención psicosocial para personas retornadas y sus familias (objetivo del Programa). </t>
  </si>
  <si>
    <t>El ministerio ha solicitado que se virtualice la totalidad del Módulo sobre Migración y que se hagan dos versiones: uno dedicado para maestros de educación media y otro para alumnos de tercer ciclo y bachillerato. Se han publicado los Términos de Referencia para la consultoría.</t>
  </si>
  <si>
    <t>Se han publicado los Términos de Referencia para la consultoría. Consultoría de tres meses en proceso de contratación y se prevé iniciar en marzo 2021.</t>
  </si>
  <si>
    <t xml:space="preserve">Se han finalizado las convocatorias con el apoyo de MRREE y MITUR, en el departamento de La Libertad. Graduación realizada el 23 de febrero 2022 en el Complejo Turístico de La Libertad: 25 graduados (24 mujeres, 1 hombre). Al momento, se realizan otras convocatorias para la certificación de gastronomía en San Salvador y se incluirán 8 jóvenes para complementar el grupo. El monto previsto para esta actividad incluye gastos realizados/comprometidos a finales de 2021 y gastos previstos en 2022. </t>
  </si>
  <si>
    <t>Consultoría: Desarrollo del mecanismo o ruta de coordinación interinstitucional con la DNAVMF.</t>
  </si>
  <si>
    <t xml:space="preserve">Implementar metodología para la reintegración y promoción emprendedurismo de personas jóvenes retornadas a través de la metodología Súper Pilas en los CANAF en San Miguel y San Salvador. Financiamiento para  emprendimientos (USD $1500 aproximadamente cada caso), contratación de psicólogos y trabajadores sociales, y contratación de un coordinador técnico. </t>
  </si>
  <si>
    <t>17 jóvenes están en proceso de graduación. El monto previsto para esta actividad incluye gastos realizados/comprometidos a finales de 2021 y gastos previstos en 2022. Las dos cohortes de San Salvador se han unido en un solo grupo: 42 jóvenes por graduar (18 hombres, 24 mujeres).</t>
  </si>
  <si>
    <t>Dirección Nacional de Atención a Víctimas y Migración Forzada (DAVMDF)</t>
  </si>
  <si>
    <t>UFG/MITUR</t>
  </si>
  <si>
    <t>Nota conceptual aprobada por las instituciones. Nota e invitaciones serán remitidas en febrero 2022.</t>
  </si>
  <si>
    <t>Remisión de notas de invitación y nota conceptual a titulares de las instituciones de gobierno que participarán en la visita a México.</t>
  </si>
  <si>
    <t>Compra de boletos y logística de acomodación en México.</t>
  </si>
  <si>
    <t>Dos reuniones sostenidas con OIM México para definir apoyo logístico: traslado, alojamiento y solicitud de reuniones.</t>
  </si>
  <si>
    <t xml:space="preserve">La visita está programada para la segunda semana de mayo 2022. Instituciones de El Salvador: MRREE, ESCO, MTPS, INSAFORP.         Instituciones de México previstas: OIM México, Dirección General de Protección al Migrante, Instituto Nacional de Migración (INM), Secretaría de Trabajo y Fomento del Empleo, Consejo Nacional de Normalización y Certificación de Competencias Laborales (CONOCER), SUDIMER-UNAM, Embajada de El Salvador en México. </t>
  </si>
  <si>
    <t>Los procesos pilotos se definirán con INSAFORP para identificar las personas a beneficiar.
Se ha planteado realizar todo el proceso de habilidades para la vida con el INSAFORP para la institucionalización del proceso y asegurar la sostenibilidad de este.</t>
  </si>
  <si>
    <t>Se definirán roles de las instituciones involucradas de manera bilateral durante los talleres. Definición e implementación de un modelo de vinculación laboral para personas certificadas en coordinación con el Ministerio de Trabajo.</t>
  </si>
  <si>
    <t>Inicio de los procesos de convocatorias y campamentos para la certificación en febrero 2022. El programa de certificación continuará por 6 meses, incluyendo 4 meses de clases y una pasantía.</t>
  </si>
  <si>
    <t>Se trabajará con la unidad de transferencias basadas en efectivo (CBT) de PMA.</t>
  </si>
  <si>
    <t>Socialización del mapeo de servicios y estudio socioeconómico de los perfiles identificados. Definición de los perfiles con la DAVMDF.
Pendiente de definir el cronograma con el ACNUR y el Ministerio de Justicia.</t>
  </si>
  <si>
    <t>2.2 Implementado módulo de prevención de la migración irregular como parte de la currícula del sistema educativo a nivel nacional.</t>
  </si>
  <si>
    <t xml:space="preserve">Se iniciaron las primeras visitas a los emprendimientos en el oriente del país: Usulután y San Francisco Gotera en Morazán. </t>
  </si>
  <si>
    <t xml:space="preserve">Se recibió la base de datos de OIM/ MRREE en agosto 2021 para iniciar el proceso de selección de emprendimientos. Se apoyarán emprendimientos identificados en el oriente del país: Morazán, San Miguel, La Unión y Usulután. El monto previsto para esta actividad incluye gastos realizados/comprometidos a finales de 2021 y gastos previstos en 2022. </t>
  </si>
  <si>
    <t xml:space="preserve">Apoyo para la reintegración de retornados y desplazados LGTBI.  Apoyo psicosocial o distribución de pequeños subsidios.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</si>
</sst>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44" formatCode="_-&quot;$&quot;* #,##0.00_-;\-&quot;$&quot;* #,##0.00_-;_-&quot;$&quot;* &quot;-&quot;??_-;_-@_-"/>
  </numFmts>
  <fonts count="16" x14ac:knownFonts="1">
    <font>
      <sz val="11"/>
      <color theme="1"/>
      <name val="Calibri"/>
      <family val="2"/>
      <scheme val="minor"/>
    </font>
    <font>
      <sz val="11"/>
      <color theme="1"/>
      <name val="Calibri"/>
      <family val="2"/>
      <scheme val="minor"/>
    </font>
    <font>
      <b/>
      <sz val="22"/>
      <color theme="8"/>
      <name val="Calibri"/>
      <family val="2"/>
      <scheme val="minor"/>
    </font>
    <font>
      <sz val="10"/>
      <name val="Arial"/>
      <family val="2"/>
    </font>
    <font>
      <b/>
      <sz val="16"/>
      <color theme="1"/>
      <name val="Arial"/>
      <family val="2"/>
    </font>
    <font>
      <b/>
      <sz val="11"/>
      <color rgb="FF000000"/>
      <name val="Calibri"/>
      <family val="2"/>
      <scheme val="minor"/>
    </font>
    <font>
      <sz val="12"/>
      <name val="Calibri"/>
      <family val="2"/>
      <scheme val="minor"/>
    </font>
    <font>
      <sz val="12"/>
      <color theme="1"/>
      <name val="Calibri"/>
      <family val="2"/>
      <scheme val="minor"/>
    </font>
    <font>
      <b/>
      <sz val="12"/>
      <color indexed="8"/>
      <name val="Calibri"/>
      <family val="2"/>
      <scheme val="minor"/>
    </font>
    <font>
      <b/>
      <sz val="12"/>
      <color theme="1"/>
      <name val="Calibri"/>
      <family val="2"/>
      <scheme val="minor"/>
    </font>
    <font>
      <sz val="12"/>
      <color rgb="FF000000"/>
      <name val="Calibri"/>
      <family val="2"/>
      <scheme val="minor"/>
    </font>
    <font>
      <b/>
      <sz val="16"/>
      <color theme="1"/>
      <name val="Calibri"/>
      <family val="2"/>
      <scheme val="minor"/>
    </font>
    <font>
      <b/>
      <sz val="18"/>
      <color theme="1"/>
      <name val="Calibri"/>
      <family val="2"/>
      <scheme val="minor"/>
    </font>
    <font>
      <b/>
      <sz val="18"/>
      <color theme="8"/>
      <name val="Calibri"/>
      <family val="2"/>
      <scheme val="minor"/>
    </font>
    <font>
      <b/>
      <sz val="14"/>
      <color theme="1"/>
      <name val="Calibri"/>
      <family val="2"/>
      <scheme val="minor"/>
    </font>
    <font>
      <sz val="1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2F2F2"/>
        <bgColor rgb="FF000000"/>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bgColor indexed="64"/>
      </patternFill>
    </fill>
  </fills>
  <borders count="6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3" fillId="0" borderId="0"/>
  </cellStyleXfs>
  <cellXfs count="275">
    <xf numFmtId="0" fontId="0" fillId="0" borderId="0" xfId="0"/>
    <xf numFmtId="0" fontId="0" fillId="0" borderId="22" xfId="0" applyBorder="1"/>
    <xf numFmtId="0" fontId="0" fillId="0" borderId="16" xfId="0" applyBorder="1"/>
    <xf numFmtId="0" fontId="0" fillId="0" borderId="31" xfId="0" applyBorder="1"/>
    <xf numFmtId="0" fontId="5" fillId="6" borderId="27" xfId="0" applyFont="1" applyFill="1" applyBorder="1" applyAlignment="1">
      <alignment horizontal="center" vertical="center" wrapText="1"/>
    </xf>
    <xf numFmtId="0" fontId="0" fillId="0" borderId="34" xfId="0" applyBorder="1" applyAlignment="1">
      <alignment vertical="center" wrapText="1"/>
    </xf>
    <xf numFmtId="0" fontId="0" fillId="0" borderId="28" xfId="0" applyBorder="1" applyAlignment="1">
      <alignment vertical="center" wrapText="1"/>
    </xf>
    <xf numFmtId="0" fontId="6" fillId="3" borderId="19" xfId="2" applyFont="1" applyFill="1" applyBorder="1" applyAlignment="1">
      <alignment horizontal="left" vertical="center" wrapText="1"/>
    </xf>
    <xf numFmtId="0" fontId="7" fillId="3" borderId="27" xfId="0" applyFont="1" applyFill="1" applyBorder="1" applyAlignment="1">
      <alignment vertical="center" wrapText="1"/>
    </xf>
    <xf numFmtId="0" fontId="7" fillId="3" borderId="12" xfId="0" applyFont="1" applyFill="1" applyBorder="1" applyAlignment="1">
      <alignment vertical="center" wrapText="1"/>
    </xf>
    <xf numFmtId="0" fontId="7" fillId="3" borderId="28" xfId="0" applyFont="1" applyFill="1" applyBorder="1" applyAlignment="1">
      <alignment vertical="center" wrapText="1"/>
    </xf>
    <xf numFmtId="0" fontId="6" fillId="3" borderId="17" xfId="2" applyFont="1" applyFill="1" applyBorder="1" applyAlignment="1">
      <alignment horizontal="left" vertical="center" wrapText="1"/>
    </xf>
    <xf numFmtId="0" fontId="7" fillId="3" borderId="7" xfId="0" applyFont="1" applyFill="1" applyBorder="1" applyAlignment="1">
      <alignment vertical="center" wrapText="1"/>
    </xf>
    <xf numFmtId="0" fontId="7" fillId="3" borderId="8" xfId="0" applyFont="1" applyFill="1" applyBorder="1" applyAlignment="1">
      <alignment vertical="center" wrapText="1"/>
    </xf>
    <xf numFmtId="44" fontId="8" fillId="4" borderId="5" xfId="0" applyNumberFormat="1" applyFont="1" applyFill="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7" fillId="0" borderId="0" xfId="0" applyFont="1"/>
    <xf numFmtId="0" fontId="8" fillId="2" borderId="32" xfId="0" applyFont="1" applyFill="1" applyBorder="1" applyAlignment="1">
      <alignment horizontal="center" vertical="center" wrapText="1" readingOrder="1"/>
    </xf>
    <xf numFmtId="0" fontId="8" fillId="2" borderId="33" xfId="0" applyFont="1" applyFill="1" applyBorder="1" applyAlignment="1">
      <alignment horizontal="center" vertical="center" wrapText="1" readingOrder="1"/>
    </xf>
    <xf numFmtId="0" fontId="8" fillId="2" borderId="34" xfId="0" applyFont="1" applyFill="1" applyBorder="1" applyAlignment="1">
      <alignment horizontal="center" vertical="center" wrapText="1" readingOrder="1"/>
    </xf>
    <xf numFmtId="0" fontId="6" fillId="3" borderId="15" xfId="2" applyFont="1" applyFill="1" applyBorder="1" applyAlignment="1">
      <alignment horizontal="left" vertical="center" wrapText="1"/>
    </xf>
    <xf numFmtId="0" fontId="6" fillId="3" borderId="10" xfId="2" applyFont="1" applyFill="1" applyBorder="1" applyAlignment="1">
      <alignment horizontal="left" vertical="center" wrapText="1"/>
    </xf>
    <xf numFmtId="0" fontId="7" fillId="0" borderId="0" xfId="0" applyFont="1" applyAlignment="1">
      <alignment vertical="center"/>
    </xf>
    <xf numFmtId="0" fontId="6" fillId="0" borderId="5" xfId="2" applyFont="1" applyBorder="1" applyAlignment="1">
      <alignment horizontal="left" vertical="center" wrapText="1"/>
    </xf>
    <xf numFmtId="0" fontId="7" fillId="3" borderId="25" xfId="0" applyFont="1" applyFill="1" applyBorder="1" applyAlignment="1">
      <alignment vertical="center" wrapText="1"/>
    </xf>
    <xf numFmtId="0" fontId="7" fillId="3" borderId="14" xfId="0" applyFont="1" applyFill="1" applyBorder="1" applyAlignment="1">
      <alignment vertical="center" wrapText="1"/>
    </xf>
    <xf numFmtId="0" fontId="7" fillId="3" borderId="26" xfId="0" applyFont="1" applyFill="1" applyBorder="1" applyAlignment="1">
      <alignment vertical="center" wrapText="1"/>
    </xf>
    <xf numFmtId="0" fontId="6" fillId="0" borderId="39" xfId="2" applyFont="1" applyBorder="1" applyAlignment="1">
      <alignment horizontal="left" vertical="center" wrapText="1"/>
    </xf>
    <xf numFmtId="0" fontId="7" fillId="3" borderId="37" xfId="0" applyFont="1" applyFill="1" applyBorder="1" applyAlignment="1">
      <alignment vertical="center" wrapText="1"/>
    </xf>
    <xf numFmtId="0" fontId="7" fillId="3" borderId="11" xfId="0" applyFont="1" applyFill="1" applyBorder="1" applyAlignment="1">
      <alignment vertical="center" wrapText="1"/>
    </xf>
    <xf numFmtId="0" fontId="6" fillId="0" borderId="6" xfId="2" applyFont="1" applyBorder="1" applyAlignment="1">
      <alignment horizontal="left" vertical="center" wrapText="1"/>
    </xf>
    <xf numFmtId="0" fontId="6" fillId="0" borderId="15" xfId="2" applyFont="1" applyBorder="1" applyAlignment="1">
      <alignment horizontal="left" vertical="center" wrapText="1"/>
    </xf>
    <xf numFmtId="0" fontId="6" fillId="0" borderId="10" xfId="2" applyFont="1" applyBorder="1" applyAlignment="1">
      <alignment horizontal="left" vertical="center" wrapText="1"/>
    </xf>
    <xf numFmtId="0" fontId="7" fillId="3" borderId="41" xfId="0" applyFont="1" applyFill="1" applyBorder="1" applyAlignment="1">
      <alignment vertical="center" wrapText="1"/>
    </xf>
    <xf numFmtId="0" fontId="7" fillId="3" borderId="42" xfId="0" applyFont="1" applyFill="1" applyBorder="1" applyAlignment="1">
      <alignment vertical="center" wrapText="1"/>
    </xf>
    <xf numFmtId="0" fontId="7" fillId="3" borderId="43" xfId="0" applyFont="1" applyFill="1" applyBorder="1" applyAlignment="1">
      <alignment vertical="center" wrapText="1"/>
    </xf>
    <xf numFmtId="0" fontId="7" fillId="0" borderId="5" xfId="0" applyFont="1" applyBorder="1" applyAlignment="1">
      <alignment vertical="center" wrapText="1"/>
    </xf>
    <xf numFmtId="0" fontId="7" fillId="0" borderId="18" xfId="0" applyFont="1" applyBorder="1" applyAlignment="1">
      <alignment vertical="center" wrapText="1"/>
    </xf>
    <xf numFmtId="0" fontId="7" fillId="3" borderId="10" xfId="0" applyFont="1" applyFill="1" applyBorder="1" applyAlignment="1">
      <alignment vertical="center" wrapText="1"/>
    </xf>
    <xf numFmtId="0" fontId="7" fillId="3" borderId="32" xfId="0" applyFont="1" applyFill="1" applyBorder="1" applyAlignment="1">
      <alignment vertical="center" wrapText="1"/>
    </xf>
    <xf numFmtId="0" fontId="7" fillId="3" borderId="35" xfId="0" applyFont="1" applyFill="1" applyBorder="1" applyAlignment="1">
      <alignment vertical="center" wrapText="1"/>
    </xf>
    <xf numFmtId="0" fontId="8" fillId="4" borderId="49" xfId="0" applyFont="1" applyFill="1" applyBorder="1" applyAlignment="1">
      <alignment horizontal="center" vertical="center" wrapText="1" readingOrder="1"/>
    </xf>
    <xf numFmtId="0" fontId="6" fillId="3" borderId="39" xfId="2" applyFont="1" applyFill="1" applyBorder="1" applyAlignment="1">
      <alignment horizontal="left" vertical="center" wrapText="1"/>
    </xf>
    <xf numFmtId="0" fontId="7" fillId="3" borderId="38" xfId="0" applyFont="1" applyFill="1" applyBorder="1" applyAlignment="1">
      <alignment vertical="center" wrapText="1"/>
    </xf>
    <xf numFmtId="0" fontId="7" fillId="3" borderId="9" xfId="0" applyFont="1" applyFill="1" applyBorder="1" applyAlignment="1">
      <alignment vertical="center" wrapText="1"/>
    </xf>
    <xf numFmtId="0" fontId="7" fillId="3" borderId="30" xfId="0" applyFont="1" applyFill="1" applyBorder="1" applyAlignment="1">
      <alignment vertical="center" wrapText="1"/>
    </xf>
    <xf numFmtId="0" fontId="6" fillId="0" borderId="2" xfId="2" applyFont="1" applyBorder="1" applyAlignment="1">
      <alignment horizontal="left" vertical="center" wrapText="1"/>
    </xf>
    <xf numFmtId="0" fontId="6" fillId="0" borderId="19" xfId="2" applyFont="1" applyBorder="1" applyAlignment="1">
      <alignment horizontal="left" vertical="center" wrapText="1"/>
    </xf>
    <xf numFmtId="0" fontId="6" fillId="0" borderId="17" xfId="2" applyFont="1" applyBorder="1" applyAlignment="1">
      <alignment horizontal="left" vertical="center" wrapText="1"/>
    </xf>
    <xf numFmtId="0" fontId="7" fillId="7" borderId="52" xfId="0" applyFont="1" applyFill="1" applyBorder="1" applyAlignment="1">
      <alignment vertical="center" wrapText="1"/>
    </xf>
    <xf numFmtId="0" fontId="7" fillId="7" borderId="53" xfId="0" applyFont="1" applyFill="1" applyBorder="1" applyAlignment="1">
      <alignment vertical="center" wrapText="1"/>
    </xf>
    <xf numFmtId="0" fontId="7" fillId="7" borderId="54" xfId="0" applyFont="1" applyFill="1" applyBorder="1" applyAlignment="1">
      <alignment vertical="center" wrapText="1"/>
    </xf>
    <xf numFmtId="0" fontId="7" fillId="8" borderId="41" xfId="0" applyFont="1" applyFill="1" applyBorder="1" applyAlignment="1">
      <alignment horizontal="center" vertical="center" wrapText="1"/>
    </xf>
    <xf numFmtId="0" fontId="7" fillId="8" borderId="42" xfId="0" applyFont="1" applyFill="1" applyBorder="1" applyAlignment="1">
      <alignment horizontal="center" vertical="center" wrapText="1"/>
    </xf>
    <xf numFmtId="0" fontId="7" fillId="8" borderId="43" xfId="0" applyFont="1" applyFill="1" applyBorder="1" applyAlignment="1">
      <alignment horizontal="center" vertical="center" wrapText="1"/>
    </xf>
    <xf numFmtId="44" fontId="11" fillId="8" borderId="18" xfId="0" applyNumberFormat="1" applyFont="1" applyFill="1" applyBorder="1" applyAlignment="1">
      <alignment horizontal="center" vertical="center"/>
    </xf>
    <xf numFmtId="0" fontId="8" fillId="4" borderId="41" xfId="0" applyFont="1" applyFill="1" applyBorder="1" applyAlignment="1">
      <alignment horizontal="center" vertical="center" wrapText="1" readingOrder="1"/>
    </xf>
    <xf numFmtId="0" fontId="8" fillId="4" borderId="50" xfId="0" applyFont="1" applyFill="1" applyBorder="1" applyAlignment="1">
      <alignment horizontal="center" vertical="center" wrapText="1" readingOrder="1"/>
    </xf>
    <xf numFmtId="0" fontId="8" fillId="4" borderId="16" xfId="0" applyFont="1" applyFill="1" applyBorder="1" applyAlignment="1">
      <alignment horizontal="center" vertical="center" wrapText="1" readingOrder="1"/>
    </xf>
    <xf numFmtId="44" fontId="14" fillId="4" borderId="51" xfId="1" applyFont="1" applyFill="1" applyBorder="1" applyAlignment="1">
      <alignment vertical="center" wrapText="1"/>
    </xf>
    <xf numFmtId="44" fontId="14" fillId="4" borderId="45" xfId="1" applyFont="1" applyFill="1" applyBorder="1" applyAlignment="1">
      <alignment vertical="center" wrapText="1"/>
    </xf>
    <xf numFmtId="0" fontId="6" fillId="0" borderId="18" xfId="2" applyFont="1" applyBorder="1" applyAlignment="1">
      <alignment horizontal="left" vertical="center" wrapText="1"/>
    </xf>
    <xf numFmtId="44" fontId="8" fillId="4" borderId="18" xfId="0" applyNumberFormat="1" applyFont="1" applyFill="1" applyBorder="1" applyAlignment="1">
      <alignment horizontal="center" vertical="center" wrapText="1" readingOrder="1"/>
    </xf>
    <xf numFmtId="0" fontId="14" fillId="7" borderId="51" xfId="0" applyFont="1" applyFill="1" applyBorder="1" applyAlignment="1">
      <alignment vertical="center" wrapText="1"/>
    </xf>
    <xf numFmtId="0" fontId="14" fillId="7" borderId="45" xfId="0" applyFont="1" applyFill="1" applyBorder="1" applyAlignment="1">
      <alignment vertical="center" wrapText="1"/>
    </xf>
    <xf numFmtId="0" fontId="6" fillId="0" borderId="55" xfId="2" applyFont="1" applyBorder="1" applyAlignment="1">
      <alignment horizontal="left" vertical="center" wrapText="1"/>
    </xf>
    <xf numFmtId="44" fontId="9" fillId="0" borderId="0" xfId="0" applyNumberFormat="1" applyFont="1"/>
    <xf numFmtId="44" fontId="9" fillId="8" borderId="16" xfId="0" applyNumberFormat="1" applyFont="1" applyFill="1" applyBorder="1" applyAlignment="1">
      <alignment horizontal="center" vertical="center"/>
    </xf>
    <xf numFmtId="0" fontId="6" fillId="0" borderId="17" xfId="2" applyFont="1" applyBorder="1" applyAlignment="1">
      <alignment horizontal="left" vertical="center" wrapText="1"/>
    </xf>
    <xf numFmtId="0" fontId="7" fillId="9" borderId="12" xfId="0" applyFont="1" applyFill="1" applyBorder="1" applyAlignment="1">
      <alignment vertical="center" wrapText="1"/>
    </xf>
    <xf numFmtId="0" fontId="7" fillId="3" borderId="57" xfId="0" applyFont="1" applyFill="1" applyBorder="1" applyAlignment="1">
      <alignment vertical="center" wrapText="1"/>
    </xf>
    <xf numFmtId="44" fontId="11" fillId="7" borderId="6" xfId="0" applyNumberFormat="1" applyFont="1" applyFill="1" applyBorder="1" applyAlignment="1">
      <alignment horizontal="center" vertical="center"/>
    </xf>
    <xf numFmtId="44" fontId="0" fillId="3" borderId="12" xfId="1" applyFont="1" applyFill="1" applyBorder="1" applyAlignment="1">
      <alignment vertical="center"/>
    </xf>
    <xf numFmtId="0" fontId="6" fillId="0" borderId="1" xfId="2" applyFont="1" applyBorder="1" applyAlignment="1">
      <alignment horizontal="left" vertical="center" wrapText="1"/>
    </xf>
    <xf numFmtId="0" fontId="7" fillId="3" borderId="55" xfId="0" applyFont="1" applyFill="1" applyBorder="1" applyAlignment="1">
      <alignment vertical="center" wrapText="1"/>
    </xf>
    <xf numFmtId="0" fontId="6" fillId="3" borderId="49" xfId="2" applyFont="1" applyFill="1" applyBorder="1" applyAlignment="1">
      <alignment horizontal="left" vertical="center" wrapText="1"/>
    </xf>
    <xf numFmtId="0" fontId="6" fillId="3" borderId="49" xfId="2" applyFont="1" applyFill="1" applyBorder="1" applyAlignment="1">
      <alignment horizontal="center" vertical="center" wrapText="1"/>
    </xf>
    <xf numFmtId="0" fontId="7" fillId="0" borderId="49" xfId="0" applyFont="1" applyBorder="1" applyAlignment="1">
      <alignment vertical="center" wrapText="1"/>
    </xf>
    <xf numFmtId="0" fontId="7" fillId="0" borderId="49" xfId="0" applyFont="1" applyBorder="1" applyAlignment="1">
      <alignment horizontal="center" vertical="center" wrapText="1"/>
    </xf>
    <xf numFmtId="0" fontId="7" fillId="9" borderId="35" xfId="0" applyFont="1" applyFill="1" applyBorder="1" applyAlignment="1">
      <alignment vertical="center" wrapText="1"/>
    </xf>
    <xf numFmtId="0" fontId="7" fillId="9" borderId="24" xfId="0" applyFont="1" applyFill="1" applyBorder="1" applyAlignment="1">
      <alignment vertical="center" wrapText="1"/>
    </xf>
    <xf numFmtId="44" fontId="9" fillId="3" borderId="49" xfId="0" applyNumberFormat="1" applyFont="1" applyFill="1" applyBorder="1" applyAlignment="1">
      <alignment vertical="center"/>
    </xf>
    <xf numFmtId="0" fontId="7" fillId="3" borderId="58" xfId="0" applyFont="1" applyFill="1" applyBorder="1" applyAlignment="1">
      <alignment vertical="center" wrapText="1"/>
    </xf>
    <xf numFmtId="0" fontId="7" fillId="3" borderId="46" xfId="0" applyFont="1" applyFill="1" applyBorder="1" applyAlignment="1">
      <alignment vertical="center" wrapText="1"/>
    </xf>
    <xf numFmtId="0" fontId="7" fillId="9" borderId="11" xfId="0" applyFont="1" applyFill="1" applyBorder="1" applyAlignment="1">
      <alignment vertical="center" wrapText="1"/>
    </xf>
    <xf numFmtId="0" fontId="7" fillId="9" borderId="14" xfId="0" applyFont="1" applyFill="1" applyBorder="1" applyAlignment="1">
      <alignment vertical="center" wrapText="1"/>
    </xf>
    <xf numFmtId="0" fontId="7" fillId="9" borderId="37" xfId="0" applyFont="1" applyFill="1" applyBorder="1" applyAlignment="1">
      <alignment vertical="center" wrapText="1"/>
    </xf>
    <xf numFmtId="0" fontId="7" fillId="9" borderId="25" xfId="0" applyFont="1" applyFill="1" applyBorder="1" applyAlignment="1">
      <alignment vertical="center" wrapText="1"/>
    </xf>
    <xf numFmtId="0" fontId="7" fillId="9" borderId="27" xfId="0" applyFont="1" applyFill="1" applyBorder="1" applyAlignment="1">
      <alignment vertical="center" wrapText="1"/>
    </xf>
    <xf numFmtId="0" fontId="7" fillId="9" borderId="32" xfId="0" applyFont="1" applyFill="1" applyBorder="1" applyAlignment="1">
      <alignment vertical="center" wrapText="1"/>
    </xf>
    <xf numFmtId="0" fontId="7" fillId="9" borderId="8" xfId="0" applyFont="1" applyFill="1" applyBorder="1" applyAlignment="1">
      <alignment vertical="center" wrapText="1"/>
    </xf>
    <xf numFmtId="0" fontId="7" fillId="9" borderId="48" xfId="0" applyFont="1" applyFill="1" applyBorder="1" applyAlignment="1">
      <alignment vertical="center" wrapText="1"/>
    </xf>
    <xf numFmtId="44" fontId="0" fillId="3" borderId="11" xfId="1" applyFont="1" applyFill="1" applyBorder="1" applyAlignment="1">
      <alignment vertical="center"/>
    </xf>
    <xf numFmtId="44" fontId="0" fillId="3" borderId="38" xfId="1" applyFont="1" applyFill="1" applyBorder="1" applyAlignment="1">
      <alignment vertical="center"/>
    </xf>
    <xf numFmtId="44" fontId="0" fillId="3" borderId="28" xfId="1" applyFont="1" applyFill="1" applyBorder="1" applyAlignment="1">
      <alignment vertical="center"/>
    </xf>
    <xf numFmtId="44" fontId="15" fillId="3" borderId="28" xfId="1" applyFont="1" applyFill="1" applyBorder="1" applyAlignment="1">
      <alignment vertical="center"/>
    </xf>
    <xf numFmtId="0" fontId="7" fillId="3" borderId="29" xfId="0" applyFont="1" applyFill="1" applyBorder="1" applyAlignment="1">
      <alignment vertical="center" wrapText="1"/>
    </xf>
    <xf numFmtId="0" fontId="7" fillId="0" borderId="16" xfId="0" applyFont="1" applyBorder="1" applyAlignment="1">
      <alignment vertical="center"/>
    </xf>
    <xf numFmtId="0" fontId="7" fillId="9" borderId="7" xfId="0" applyFont="1" applyFill="1" applyBorder="1" applyAlignment="1">
      <alignment vertical="center" wrapText="1"/>
    </xf>
    <xf numFmtId="0" fontId="7" fillId="9" borderId="42" xfId="0" applyFont="1" applyFill="1" applyBorder="1" applyAlignment="1">
      <alignment vertical="center" wrapText="1"/>
    </xf>
    <xf numFmtId="6" fontId="0" fillId="9" borderId="12" xfId="1" applyNumberFormat="1" applyFont="1" applyFill="1" applyBorder="1" applyAlignment="1">
      <alignment vertical="center" wrapText="1"/>
    </xf>
    <xf numFmtId="6" fontId="15" fillId="9" borderId="12" xfId="1" applyNumberFormat="1" applyFont="1" applyFill="1" applyBorder="1" applyAlignment="1">
      <alignment vertical="center"/>
    </xf>
    <xf numFmtId="44" fontId="15" fillId="9" borderId="12" xfId="1" applyFont="1" applyFill="1" applyBorder="1" applyAlignment="1">
      <alignment vertical="center"/>
    </xf>
    <xf numFmtId="6" fontId="7" fillId="9" borderId="12" xfId="0" applyNumberFormat="1" applyFont="1" applyFill="1" applyBorder="1" applyAlignment="1">
      <alignment vertical="center" wrapText="1"/>
    </xf>
    <xf numFmtId="6" fontId="7" fillId="9" borderId="8" xfId="0" applyNumberFormat="1" applyFont="1" applyFill="1" applyBorder="1" applyAlignment="1">
      <alignment vertical="center" wrapText="1"/>
    </xf>
    <xf numFmtId="0" fontId="6" fillId="0" borderId="49" xfId="2" applyFont="1" applyBorder="1" applyAlignment="1">
      <alignment horizontal="left" vertical="center" wrapText="1"/>
    </xf>
    <xf numFmtId="0" fontId="7" fillId="9" borderId="50" xfId="0" applyFont="1" applyFill="1" applyBorder="1" applyAlignment="1">
      <alignment vertical="center" wrapText="1"/>
    </xf>
    <xf numFmtId="44" fontId="9" fillId="7" borderId="49" xfId="0" applyNumberFormat="1" applyFont="1" applyFill="1" applyBorder="1" applyAlignment="1">
      <alignment horizontal="center" vertical="center"/>
    </xf>
    <xf numFmtId="0" fontId="11" fillId="7" borderId="49" xfId="0" applyFont="1" applyFill="1" applyBorder="1" applyAlignment="1">
      <alignment horizontal="center" vertical="center"/>
    </xf>
    <xf numFmtId="0" fontId="11" fillId="8" borderId="49" xfId="0" applyFont="1" applyFill="1" applyBorder="1" applyAlignment="1">
      <alignment horizontal="center" vertical="center"/>
    </xf>
    <xf numFmtId="6" fontId="0" fillId="9" borderId="58" xfId="1" applyNumberFormat="1" applyFont="1" applyFill="1" applyBorder="1" applyAlignment="1">
      <alignment vertical="center"/>
    </xf>
    <xf numFmtId="6" fontId="0" fillId="9" borderId="60" xfId="1" applyNumberFormat="1" applyFont="1" applyFill="1" applyBorder="1" applyAlignment="1">
      <alignment vertical="center"/>
    </xf>
    <xf numFmtId="6" fontId="0" fillId="9" borderId="33" xfId="1" applyNumberFormat="1" applyFont="1" applyFill="1" applyBorder="1" applyAlignment="1">
      <alignment vertical="center" wrapText="1"/>
    </xf>
    <xf numFmtId="6" fontId="0" fillId="9" borderId="35" xfId="1" applyNumberFormat="1" applyFont="1" applyFill="1" applyBorder="1" applyAlignment="1">
      <alignment vertical="center" wrapText="1"/>
    </xf>
    <xf numFmtId="44" fontId="0" fillId="3" borderId="35" xfId="1" applyFont="1" applyFill="1" applyBorder="1" applyAlignment="1">
      <alignment vertical="center"/>
    </xf>
    <xf numFmtId="44" fontId="0" fillId="3" borderId="30" xfId="1" applyFont="1" applyFill="1" applyBorder="1" applyAlignment="1">
      <alignment vertical="center" wrapText="1"/>
    </xf>
    <xf numFmtId="6" fontId="15" fillId="9" borderId="25" xfId="1" applyNumberFormat="1" applyFont="1" applyFill="1" applyBorder="1" applyAlignment="1">
      <alignment vertical="center"/>
    </xf>
    <xf numFmtId="6" fontId="15" fillId="9" borderId="14" xfId="1" applyNumberFormat="1" applyFont="1" applyFill="1" applyBorder="1" applyAlignment="1">
      <alignment vertical="center"/>
    </xf>
    <xf numFmtId="44" fontId="15" fillId="3" borderId="14" xfId="1" applyFont="1" applyFill="1" applyBorder="1" applyAlignment="1">
      <alignment vertical="center"/>
    </xf>
    <xf numFmtId="44" fontId="15" fillId="3" borderId="26" xfId="1" applyFont="1" applyFill="1" applyBorder="1" applyAlignment="1">
      <alignment vertical="center"/>
    </xf>
    <xf numFmtId="44" fontId="15" fillId="3" borderId="27" xfId="1" applyFont="1" applyFill="1" applyBorder="1" applyAlignment="1">
      <alignment vertical="center"/>
    </xf>
    <xf numFmtId="0" fontId="7" fillId="9" borderId="52" xfId="0" applyFont="1" applyFill="1" applyBorder="1" applyAlignment="1">
      <alignment vertical="center" wrapText="1"/>
    </xf>
    <xf numFmtId="0" fontId="7" fillId="3" borderId="53" xfId="0" applyFont="1" applyFill="1" applyBorder="1" applyAlignment="1">
      <alignment vertical="center" wrapText="1"/>
    </xf>
    <xf numFmtId="0" fontId="7" fillId="3" borderId="54" xfId="0" applyFont="1" applyFill="1" applyBorder="1" applyAlignment="1">
      <alignment vertical="center" wrapText="1"/>
    </xf>
    <xf numFmtId="6" fontId="9" fillId="3" borderId="62" xfId="0" applyNumberFormat="1" applyFont="1" applyFill="1" applyBorder="1" applyAlignment="1">
      <alignment horizontal="right" vertical="center" wrapText="1"/>
    </xf>
    <xf numFmtId="0" fontId="6" fillId="3" borderId="31" xfId="2" applyFont="1" applyFill="1" applyBorder="1" applyAlignment="1">
      <alignment horizontal="left" vertical="center" wrapText="1"/>
    </xf>
    <xf numFmtId="0" fontId="6" fillId="0" borderId="49" xfId="2" applyFont="1" applyBorder="1" applyAlignment="1">
      <alignment horizontal="center" vertical="center" wrapText="1"/>
    </xf>
    <xf numFmtId="0" fontId="6" fillId="0" borderId="1" xfId="2" applyFont="1" applyBorder="1" applyAlignment="1">
      <alignment horizontal="center" vertical="center" wrapText="1"/>
    </xf>
    <xf numFmtId="0" fontId="6" fillId="0" borderId="6" xfId="2" applyFont="1" applyBorder="1" applyAlignment="1">
      <alignment horizontal="center" vertical="center" wrapText="1"/>
    </xf>
    <xf numFmtId="0" fontId="6" fillId="0" borderId="5"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18" xfId="2" applyFont="1" applyBorder="1" applyAlignment="1">
      <alignment horizontal="left" vertical="center" wrapText="1"/>
    </xf>
    <xf numFmtId="0" fontId="6" fillId="0" borderId="6" xfId="2" applyFont="1" applyBorder="1" applyAlignment="1">
      <alignment horizontal="left" vertical="center" wrapText="1"/>
    </xf>
    <xf numFmtId="0" fontId="10" fillId="3" borderId="49" xfId="0" applyFont="1" applyFill="1" applyBorder="1" applyAlignment="1">
      <alignment horizontal="left" vertical="center" wrapText="1"/>
    </xf>
    <xf numFmtId="0" fontId="6" fillId="3" borderId="5" xfId="2" applyFont="1" applyFill="1" applyBorder="1" applyAlignment="1">
      <alignment horizontal="left" vertical="center" wrapText="1"/>
    </xf>
    <xf numFmtId="0" fontId="6" fillId="0" borderId="61" xfId="2" applyFont="1" applyBorder="1" applyAlignment="1">
      <alignment horizontal="left" vertical="center" wrapText="1"/>
    </xf>
    <xf numFmtId="0" fontId="6" fillId="3" borderId="61" xfId="2" applyFont="1" applyFill="1" applyBorder="1" applyAlignment="1">
      <alignment horizontal="left" vertical="center" wrapText="1"/>
    </xf>
    <xf numFmtId="0" fontId="6" fillId="3" borderId="62" xfId="2" applyFont="1" applyFill="1" applyBorder="1" applyAlignment="1">
      <alignment horizontal="left" vertical="center" wrapText="1"/>
    </xf>
    <xf numFmtId="0" fontId="6" fillId="3" borderId="49" xfId="2" applyFont="1" applyFill="1" applyBorder="1" applyAlignment="1">
      <alignment vertical="center" wrapText="1"/>
    </xf>
    <xf numFmtId="0" fontId="6" fillId="3" borderId="45" xfId="2" applyFont="1" applyFill="1" applyBorder="1" applyAlignment="1">
      <alignment horizontal="center" vertical="center" wrapText="1"/>
    </xf>
    <xf numFmtId="0" fontId="6" fillId="0" borderId="50" xfId="2" applyFont="1" applyBorder="1" applyAlignment="1">
      <alignment horizontal="center" vertical="center" wrapText="1"/>
    </xf>
    <xf numFmtId="0" fontId="7" fillId="3" borderId="47"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6" fillId="0" borderId="49" xfId="2" applyFont="1" applyBorder="1" applyAlignment="1">
      <alignment horizontal="center" vertical="center" wrapText="1"/>
    </xf>
    <xf numFmtId="0" fontId="6" fillId="0" borderId="1"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6" xfId="2" applyFont="1" applyBorder="1" applyAlignment="1">
      <alignment horizontal="center" vertical="center" wrapText="1"/>
    </xf>
    <xf numFmtId="44" fontId="11" fillId="3" borderId="1" xfId="0" applyNumberFormat="1" applyFont="1" applyFill="1" applyBorder="1" applyAlignment="1">
      <alignment horizontal="center" vertical="center"/>
    </xf>
    <xf numFmtId="44" fontId="11" fillId="3" borderId="18" xfId="0" applyNumberFormat="1" applyFont="1" applyFill="1" applyBorder="1" applyAlignment="1">
      <alignment horizontal="center" vertical="center"/>
    </xf>
    <xf numFmtId="44" fontId="11" fillId="3" borderId="6" xfId="0" applyNumberFormat="1" applyFont="1" applyFill="1" applyBorder="1" applyAlignment="1">
      <alignment horizontal="center" vertical="center"/>
    </xf>
    <xf numFmtId="0" fontId="9" fillId="0" borderId="56" xfId="0" applyFont="1" applyBorder="1" applyAlignment="1">
      <alignment horizontal="center" vertical="center"/>
    </xf>
    <xf numFmtId="6" fontId="9" fillId="3" borderId="1" xfId="0" applyNumberFormat="1" applyFont="1" applyFill="1" applyBorder="1" applyAlignment="1">
      <alignment horizontal="right" vertical="center"/>
    </xf>
    <xf numFmtId="6" fontId="9" fillId="3" borderId="18" xfId="0" applyNumberFormat="1" applyFont="1" applyFill="1" applyBorder="1" applyAlignment="1">
      <alignment horizontal="right" vertical="center"/>
    </xf>
    <xf numFmtId="6" fontId="9" fillId="3" borderId="6" xfId="0" applyNumberFormat="1" applyFont="1" applyFill="1" applyBorder="1" applyAlignment="1">
      <alignment horizontal="right" vertical="center"/>
    </xf>
    <xf numFmtId="8" fontId="9" fillId="3" borderId="1" xfId="0" applyNumberFormat="1" applyFont="1" applyFill="1" applyBorder="1" applyAlignment="1">
      <alignment horizontal="right" vertical="center"/>
    </xf>
    <xf numFmtId="8" fontId="9" fillId="3" borderId="6" xfId="0" applyNumberFormat="1" applyFont="1" applyFill="1" applyBorder="1" applyAlignment="1">
      <alignment horizontal="right" vertical="center"/>
    </xf>
    <xf numFmtId="6" fontId="9" fillId="3" borderId="63" xfId="0" applyNumberFormat="1" applyFont="1" applyFill="1" applyBorder="1" applyAlignment="1">
      <alignment horizontal="right" vertical="center"/>
    </xf>
    <xf numFmtId="44" fontId="9" fillId="3" borderId="0" xfId="0" applyNumberFormat="1" applyFont="1" applyFill="1" applyBorder="1" applyAlignment="1">
      <alignment horizontal="right" vertical="center"/>
    </xf>
    <xf numFmtId="44" fontId="9" fillId="3" borderId="18" xfId="0" applyNumberFormat="1" applyFont="1" applyFill="1" applyBorder="1" applyAlignment="1">
      <alignment horizontal="right" vertical="center"/>
    </xf>
    <xf numFmtId="44" fontId="9" fillId="3" borderId="6" xfId="0" applyNumberFormat="1" applyFont="1" applyFill="1" applyBorder="1" applyAlignment="1">
      <alignment horizontal="right" vertical="center"/>
    </xf>
    <xf numFmtId="44" fontId="9" fillId="3" borderId="13" xfId="0" applyNumberFormat="1" applyFont="1" applyFill="1" applyBorder="1" applyAlignment="1">
      <alignment horizontal="center" vertical="center"/>
    </xf>
    <xf numFmtId="44" fontId="9" fillId="3" borderId="16" xfId="0" applyNumberFormat="1" applyFont="1" applyFill="1" applyBorder="1" applyAlignment="1">
      <alignment horizontal="center" vertical="center"/>
    </xf>
    <xf numFmtId="44" fontId="9" fillId="3" borderId="20" xfId="0" applyNumberFormat="1" applyFont="1" applyFill="1" applyBorder="1" applyAlignment="1">
      <alignment horizontal="center" vertical="center"/>
    </xf>
    <xf numFmtId="0" fontId="7" fillId="9" borderId="48"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36" xfId="0" applyFont="1" applyFill="1" applyBorder="1" applyAlignment="1">
      <alignment horizontal="center" vertical="center" wrapText="1"/>
    </xf>
    <xf numFmtId="0" fontId="7" fillId="9" borderId="46" xfId="0" applyFont="1" applyFill="1" applyBorder="1" applyAlignment="1">
      <alignment horizontal="center" vertical="center" wrapText="1"/>
    </xf>
    <xf numFmtId="0" fontId="7" fillId="9" borderId="42" xfId="0" applyFont="1" applyFill="1" applyBorder="1" applyAlignment="1">
      <alignment horizontal="center" vertical="center" wrapText="1"/>
    </xf>
    <xf numFmtId="0" fontId="7" fillId="9" borderId="24" xfId="0" applyFont="1" applyFill="1" applyBorder="1" applyAlignment="1">
      <alignment horizontal="center" vertical="center" wrapText="1"/>
    </xf>
    <xf numFmtId="44" fontId="9" fillId="3" borderId="1" xfId="0" applyNumberFormat="1" applyFont="1" applyFill="1" applyBorder="1" applyAlignment="1">
      <alignment horizontal="center" vertical="center"/>
    </xf>
    <xf numFmtId="44" fontId="9" fillId="3" borderId="18" xfId="0" applyNumberFormat="1" applyFont="1" applyFill="1" applyBorder="1" applyAlignment="1">
      <alignment horizontal="center" vertical="center"/>
    </xf>
    <xf numFmtId="44" fontId="9" fillId="3" borderId="6" xfId="0" applyNumberFormat="1" applyFont="1" applyFill="1" applyBorder="1" applyAlignment="1">
      <alignment horizontal="center" vertical="center"/>
    </xf>
    <xf numFmtId="0" fontId="7" fillId="3" borderId="47" xfId="0" applyFont="1" applyFill="1" applyBorder="1" applyAlignment="1">
      <alignment horizontal="center" vertical="center"/>
    </xf>
    <xf numFmtId="0" fontId="7" fillId="3" borderId="43" xfId="0" applyFont="1" applyFill="1" applyBorder="1" applyAlignment="1">
      <alignment horizontal="center" vertical="center"/>
    </xf>
    <xf numFmtId="0" fontId="7" fillId="3" borderId="29" xfId="0" applyFont="1" applyFill="1" applyBorder="1" applyAlignment="1">
      <alignment horizontal="center" vertical="center"/>
    </xf>
    <xf numFmtId="0" fontId="7" fillId="0" borderId="18" xfId="0" applyFont="1" applyBorder="1" applyAlignment="1">
      <alignment horizontal="center" vertical="center" wrapText="1"/>
    </xf>
    <xf numFmtId="0" fontId="7" fillId="0" borderId="6" xfId="0" applyFont="1" applyBorder="1" applyAlignment="1">
      <alignment horizontal="center" vertical="center" wrapText="1"/>
    </xf>
    <xf numFmtId="0" fontId="6" fillId="3" borderId="1" xfId="2" applyFont="1" applyFill="1" applyBorder="1" applyAlignment="1">
      <alignment horizontal="center" vertical="center" wrapText="1"/>
    </xf>
    <xf numFmtId="0" fontId="6" fillId="3" borderId="18"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6" fillId="0" borderId="5"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1" xfId="2" applyFont="1" applyBorder="1" applyAlignment="1">
      <alignment horizontal="left" vertical="center" wrapText="1"/>
    </xf>
    <xf numFmtId="0" fontId="6" fillId="0" borderId="18" xfId="2" applyFont="1" applyBorder="1" applyAlignment="1">
      <alignment horizontal="left" vertical="center" wrapText="1"/>
    </xf>
    <xf numFmtId="0" fontId="6" fillId="0" borderId="6" xfId="2" applyFont="1" applyBorder="1" applyAlignment="1">
      <alignment horizontal="left" vertical="center" wrapText="1"/>
    </xf>
    <xf numFmtId="44" fontId="12" fillId="3" borderId="5" xfId="0" applyNumberFormat="1" applyFont="1" applyFill="1" applyBorder="1" applyAlignment="1">
      <alignment horizontal="center" vertical="top"/>
    </xf>
    <xf numFmtId="0" fontId="12" fillId="3" borderId="15" xfId="0" applyFont="1" applyFill="1" applyBorder="1" applyAlignment="1">
      <alignment horizontal="center" vertical="top"/>
    </xf>
    <xf numFmtId="0" fontId="12" fillId="3" borderId="10" xfId="0" applyFont="1" applyFill="1" applyBorder="1" applyAlignment="1">
      <alignment horizontal="center" vertical="top"/>
    </xf>
    <xf numFmtId="44" fontId="11" fillId="3" borderId="22" xfId="0" applyNumberFormat="1" applyFont="1" applyFill="1" applyBorder="1" applyAlignment="1">
      <alignment horizontal="center" vertical="center"/>
    </xf>
    <xf numFmtId="44" fontId="11" fillId="3" borderId="21" xfId="0" applyNumberFormat="1" applyFont="1" applyFill="1" applyBorder="1" applyAlignment="1">
      <alignment horizontal="center" vertical="center"/>
    </xf>
    <xf numFmtId="44" fontId="11" fillId="3" borderId="23" xfId="0" applyNumberFormat="1" applyFont="1" applyFill="1" applyBorder="1" applyAlignment="1">
      <alignment horizontal="center" vertical="center"/>
    </xf>
    <xf numFmtId="44" fontId="11" fillId="7" borderId="1" xfId="0" applyNumberFormat="1" applyFont="1" applyFill="1" applyBorder="1" applyAlignment="1">
      <alignment horizontal="center" vertical="center"/>
    </xf>
    <xf numFmtId="44" fontId="11" fillId="7" borderId="18" xfId="0" applyNumberFormat="1" applyFont="1" applyFill="1" applyBorder="1" applyAlignment="1">
      <alignment horizontal="center" vertical="center"/>
    </xf>
    <xf numFmtId="44" fontId="11" fillId="7" borderId="6" xfId="0" applyNumberFormat="1" applyFont="1" applyFill="1" applyBorder="1" applyAlignment="1">
      <alignment horizontal="center" vertical="center"/>
    </xf>
    <xf numFmtId="8" fontId="11" fillId="3" borderId="18" xfId="0" applyNumberFormat="1" applyFont="1" applyFill="1" applyBorder="1" applyAlignment="1">
      <alignment horizontal="center" vertical="center"/>
    </xf>
    <xf numFmtId="8" fontId="11" fillId="3" borderId="6" xfId="0" applyNumberFormat="1" applyFont="1" applyFill="1" applyBorder="1" applyAlignment="1">
      <alignment horizontal="center" vertical="center"/>
    </xf>
    <xf numFmtId="44" fontId="11" fillId="3" borderId="5" xfId="0" applyNumberFormat="1" applyFont="1" applyFill="1" applyBorder="1" applyAlignment="1">
      <alignment horizontal="center" vertical="center"/>
    </xf>
    <xf numFmtId="44" fontId="11" fillId="3" borderId="15" xfId="0" applyNumberFormat="1" applyFont="1" applyFill="1" applyBorder="1" applyAlignment="1">
      <alignment horizontal="center" vertical="center"/>
    </xf>
    <xf numFmtId="44" fontId="11" fillId="3" borderId="10" xfId="0" applyNumberFormat="1" applyFont="1" applyFill="1" applyBorder="1" applyAlignment="1">
      <alignment horizontal="center" vertical="center"/>
    </xf>
    <xf numFmtId="44" fontId="11" fillId="4" borderId="1" xfId="0" applyNumberFormat="1" applyFont="1" applyFill="1" applyBorder="1" applyAlignment="1">
      <alignment horizontal="center" vertical="center"/>
    </xf>
    <xf numFmtId="8" fontId="11" fillId="4" borderId="18" xfId="0" applyNumberFormat="1" applyFont="1" applyFill="1" applyBorder="1" applyAlignment="1">
      <alignment horizontal="center" vertical="center"/>
    </xf>
    <xf numFmtId="8" fontId="11" fillId="4" borderId="6" xfId="0" applyNumberFormat="1" applyFont="1" applyFill="1" applyBorder="1" applyAlignment="1">
      <alignment horizontal="center" vertical="center"/>
    </xf>
    <xf numFmtId="0" fontId="9" fillId="3" borderId="16" xfId="0" applyFont="1" applyFill="1" applyBorder="1" applyAlignment="1">
      <alignment horizontal="center" vertical="center"/>
    </xf>
    <xf numFmtId="0" fontId="9" fillId="3" borderId="20" xfId="0" applyFont="1" applyFill="1" applyBorder="1" applyAlignment="1">
      <alignment horizontal="center" vertical="center"/>
    </xf>
    <xf numFmtId="44" fontId="9" fillId="3" borderId="0" xfId="0" applyNumberFormat="1" applyFont="1" applyFill="1" applyBorder="1" applyAlignment="1">
      <alignment horizontal="center" vertical="center"/>
    </xf>
    <xf numFmtId="44" fontId="9" fillId="3" borderId="56"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9" fillId="2" borderId="6" xfId="0" applyFont="1" applyFill="1" applyBorder="1" applyAlignment="1">
      <alignment horizontal="center" vertical="center"/>
    </xf>
    <xf numFmtId="0" fontId="9" fillId="0" borderId="18" xfId="0" applyFont="1" applyBorder="1" applyAlignment="1">
      <alignment horizontal="center" vertical="center" wrapText="1"/>
    </xf>
    <xf numFmtId="0" fontId="6" fillId="0" borderId="2" xfId="2" applyFont="1" applyBorder="1" applyAlignment="1">
      <alignment horizontal="left" vertical="center" wrapText="1"/>
    </xf>
    <xf numFmtId="0" fontId="6" fillId="0" borderId="19" xfId="2" applyFont="1" applyBorder="1" applyAlignment="1">
      <alignment horizontal="left" vertical="center" wrapText="1"/>
    </xf>
    <xf numFmtId="0" fontId="6" fillId="0" borderId="17" xfId="2" applyFont="1" applyBorder="1" applyAlignment="1">
      <alignment horizontal="left" vertical="center" wrapText="1"/>
    </xf>
    <xf numFmtId="0" fontId="6" fillId="0" borderId="40" xfId="2" applyFont="1" applyBorder="1" applyAlignment="1">
      <alignment horizontal="left" vertical="center" wrapText="1"/>
    </xf>
    <xf numFmtId="44" fontId="14" fillId="4" borderId="51" xfId="1" applyFont="1" applyFill="1" applyBorder="1" applyAlignment="1">
      <alignment horizontal="left" vertical="center" wrapText="1"/>
    </xf>
    <xf numFmtId="0" fontId="6" fillId="3" borderId="1" xfId="2" applyFont="1" applyFill="1" applyBorder="1" applyAlignment="1">
      <alignment horizontal="left" vertical="center" wrapText="1"/>
    </xf>
    <xf numFmtId="0" fontId="6" fillId="3" borderId="18" xfId="2" applyFont="1" applyFill="1" applyBorder="1" applyAlignment="1">
      <alignment horizontal="left" vertical="center" wrapText="1"/>
    </xf>
    <xf numFmtId="0" fontId="6" fillId="3" borderId="6" xfId="2" applyFont="1" applyFill="1" applyBorder="1" applyAlignment="1">
      <alignment horizontal="left" vertical="center" wrapText="1"/>
    </xf>
    <xf numFmtId="0" fontId="7" fillId="9" borderId="48" xfId="0" applyFont="1" applyFill="1" applyBorder="1" applyAlignment="1">
      <alignment horizontal="center" vertical="center"/>
    </xf>
    <xf numFmtId="0" fontId="7" fillId="9" borderId="41" xfId="0" applyFont="1" applyFill="1" applyBorder="1" applyAlignment="1">
      <alignment horizontal="center" vertical="center"/>
    </xf>
    <xf numFmtId="0" fontId="7" fillId="9" borderId="36" xfId="0" applyFont="1" applyFill="1" applyBorder="1" applyAlignment="1">
      <alignment horizontal="center" vertical="center"/>
    </xf>
    <xf numFmtId="0" fontId="7" fillId="9" borderId="46" xfId="0" applyFont="1" applyFill="1" applyBorder="1" applyAlignment="1">
      <alignment horizontal="center" vertical="center"/>
    </xf>
    <xf numFmtId="0" fontId="7" fillId="9" borderId="42" xfId="0" applyFont="1" applyFill="1" applyBorder="1" applyAlignment="1">
      <alignment horizontal="center" vertical="center"/>
    </xf>
    <xf numFmtId="0" fontId="7" fillId="9" borderId="24" xfId="0" applyFont="1" applyFill="1" applyBorder="1" applyAlignment="1">
      <alignment horizontal="center" vertical="center"/>
    </xf>
    <xf numFmtId="0" fontId="6" fillId="3" borderId="21" xfId="2" applyFont="1" applyFill="1" applyBorder="1" applyAlignment="1">
      <alignment vertical="center" wrapText="1"/>
    </xf>
    <xf numFmtId="0" fontId="6" fillId="3" borderId="22" xfId="2" applyFont="1" applyFill="1" applyBorder="1" applyAlignment="1">
      <alignment vertical="center" wrapText="1"/>
    </xf>
    <xf numFmtId="0" fontId="6" fillId="0" borderId="22" xfId="2" applyFont="1" applyBorder="1" applyAlignment="1">
      <alignment horizontal="left" vertical="center" wrapText="1"/>
    </xf>
    <xf numFmtId="0" fontId="6" fillId="0" borderId="23" xfId="2" applyFont="1" applyBorder="1" applyAlignment="1">
      <alignment horizontal="left" vertical="center" wrapText="1"/>
    </xf>
    <xf numFmtId="0" fontId="7" fillId="3" borderId="1"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7" fillId="3" borderId="6"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7" fillId="3" borderId="1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8" xfId="0" applyFont="1" applyBorder="1" applyAlignment="1">
      <alignment horizontal="left" vertical="center" wrapText="1"/>
    </xf>
    <xf numFmtId="0" fontId="7" fillId="0" borderId="6" xfId="0" applyFont="1" applyBorder="1" applyAlignment="1">
      <alignment horizontal="left" vertical="center" wrapText="1"/>
    </xf>
    <xf numFmtId="0" fontId="14" fillId="8" borderId="51" xfId="0" applyFont="1" applyFill="1" applyBorder="1" applyAlignment="1">
      <alignment horizontal="center" vertical="center" wrapText="1"/>
    </xf>
    <xf numFmtId="0" fontId="14" fillId="8" borderId="45" xfId="0" applyFont="1" applyFill="1" applyBorder="1" applyAlignment="1">
      <alignment horizontal="center" vertical="center" wrapText="1"/>
    </xf>
    <xf numFmtId="0" fontId="6" fillId="0" borderId="21" xfId="2" applyFont="1" applyBorder="1" applyAlignment="1">
      <alignment horizontal="left" vertical="center" wrapText="1"/>
    </xf>
    <xf numFmtId="0" fontId="7" fillId="3" borderId="1" xfId="0" applyFont="1" applyFill="1" applyBorder="1" applyAlignment="1">
      <alignment horizontal="center" vertical="center" wrapText="1"/>
    </xf>
    <xf numFmtId="0" fontId="6" fillId="3" borderId="49" xfId="2" applyFont="1" applyFill="1" applyBorder="1" applyAlignment="1">
      <alignment horizontal="center" vertical="center" wrapText="1"/>
    </xf>
    <xf numFmtId="44" fontId="11" fillId="8" borderId="1" xfId="0" applyNumberFormat="1" applyFont="1" applyFill="1" applyBorder="1" applyAlignment="1">
      <alignment horizontal="center" vertical="center"/>
    </xf>
    <xf numFmtId="0" fontId="11" fillId="8" borderId="18" xfId="0" applyFont="1" applyFill="1" applyBorder="1" applyAlignment="1">
      <alignment horizontal="center" vertical="center"/>
    </xf>
    <xf numFmtId="0" fontId="11" fillId="8" borderId="6" xfId="0" applyFont="1" applyFill="1" applyBorder="1" applyAlignment="1">
      <alignment horizontal="center" vertical="center"/>
    </xf>
    <xf numFmtId="0" fontId="14" fillId="7" borderId="51" xfId="0" applyFont="1" applyFill="1" applyBorder="1" applyAlignment="1">
      <alignment horizontal="left" vertical="center" wrapText="1"/>
    </xf>
    <xf numFmtId="0" fontId="14" fillId="7" borderId="56" xfId="0" applyFont="1" applyFill="1" applyBorder="1" applyAlignment="1">
      <alignment horizontal="left" vertical="center" wrapText="1"/>
    </xf>
    <xf numFmtId="0" fontId="9" fillId="0" borderId="5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6"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6" fillId="3" borderId="21" xfId="2" applyFont="1" applyFill="1" applyBorder="1" applyAlignment="1">
      <alignment horizontal="left" vertical="center" wrapText="1"/>
    </xf>
    <xf numFmtId="0" fontId="6" fillId="3" borderId="22" xfId="2" applyFont="1" applyFill="1" applyBorder="1" applyAlignment="1">
      <alignment horizontal="left" vertical="center" wrapText="1"/>
    </xf>
    <xf numFmtId="0" fontId="6" fillId="3" borderId="23" xfId="2" applyFont="1" applyFill="1" applyBorder="1" applyAlignment="1">
      <alignment horizontal="left" vertical="center" wrapText="1"/>
    </xf>
    <xf numFmtId="0" fontId="7" fillId="3" borderId="49" xfId="0" applyFont="1" applyFill="1" applyBorder="1" applyAlignment="1" applyProtection="1">
      <alignment horizontal="left" vertical="center" wrapText="1"/>
      <protection locked="0"/>
    </xf>
    <xf numFmtId="0" fontId="7" fillId="0" borderId="49" xfId="0" applyFont="1" applyBorder="1" applyAlignment="1">
      <alignment horizontal="center" vertical="center" wrapText="1"/>
    </xf>
    <xf numFmtId="0" fontId="9" fillId="0" borderId="1" xfId="0" applyFont="1" applyBorder="1" applyAlignment="1">
      <alignment horizontal="center" vertical="center" wrapText="1"/>
    </xf>
    <xf numFmtId="0" fontId="2" fillId="0" borderId="0" xfId="0" applyFont="1" applyAlignment="1">
      <alignment horizontal="left" vertical="center"/>
    </xf>
    <xf numFmtId="0" fontId="13" fillId="0" borderId="0" xfId="0" applyFont="1" applyAlignment="1">
      <alignment horizontal="left" vertical="center"/>
    </xf>
    <xf numFmtId="0" fontId="9" fillId="0" borderId="22" xfId="0" applyFont="1" applyBorder="1" applyAlignment="1">
      <alignment horizontal="center" vertical="center" wrapText="1"/>
    </xf>
    <xf numFmtId="0" fontId="9" fillId="2" borderId="18"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44" fontId="9" fillId="3" borderId="21" xfId="0" applyNumberFormat="1" applyFont="1" applyFill="1" applyBorder="1" applyAlignment="1">
      <alignment horizontal="center" vertical="center"/>
    </xf>
    <xf numFmtId="44" fontId="9" fillId="3" borderId="22" xfId="0" applyNumberFormat="1" applyFont="1" applyFill="1" applyBorder="1" applyAlignment="1">
      <alignment horizontal="center" vertical="center"/>
    </xf>
    <xf numFmtId="0" fontId="9" fillId="0" borderId="23" xfId="0" applyFont="1" applyBorder="1" applyAlignment="1">
      <alignment horizontal="center" vertical="center" wrapText="1"/>
    </xf>
    <xf numFmtId="0" fontId="4" fillId="5" borderId="44" xfId="0" applyFont="1" applyFill="1" applyBorder="1" applyAlignment="1">
      <alignment horizontal="center"/>
    </xf>
    <xf numFmtId="0" fontId="4" fillId="5" borderId="45" xfId="0" applyFont="1" applyFill="1" applyBorder="1" applyAlignment="1">
      <alignment horizontal="center"/>
    </xf>
  </cellXfs>
  <cellStyles count="3">
    <cellStyle name="Moneda" xfId="1" builtinId="4"/>
    <cellStyle name="Normal" xfId="0" builtinId="0"/>
    <cellStyle name="Normal 2" xfId="2" xr:uid="{4C1E38E2-0584-4209-8DC5-0BD7D0010A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1989668</xdr:colOff>
      <xdr:row>0</xdr:row>
      <xdr:rowOff>103717</xdr:rowOff>
    </xdr:from>
    <xdr:to>
      <xdr:col>8</xdr:col>
      <xdr:colOff>383788</xdr:colOff>
      <xdr:row>6</xdr:row>
      <xdr:rowOff>66254</xdr:rowOff>
    </xdr:to>
    <xdr:pic>
      <xdr:nvPicPr>
        <xdr:cNvPr id="2" name="Imagen 1">
          <a:extLst>
            <a:ext uri="{FF2B5EF4-FFF2-40B4-BE49-F238E27FC236}">
              <a16:creationId xmlns:a16="http://schemas.microsoft.com/office/drawing/2014/main" id="{E7DF4F98-B9FB-44B4-9133-5A29F06BDE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499168" y="103717"/>
          <a:ext cx="2839120" cy="1677037"/>
        </a:xfrm>
        <a:prstGeom prst="rect">
          <a:avLst/>
        </a:prstGeom>
      </xdr:spPr>
    </xdr:pic>
    <xdr:clientData/>
  </xdr:twoCellAnchor>
  <xdr:twoCellAnchor editAs="oneCell">
    <xdr:from>
      <xdr:col>9</xdr:col>
      <xdr:colOff>403652</xdr:colOff>
      <xdr:row>0</xdr:row>
      <xdr:rowOff>245533</xdr:rowOff>
    </xdr:from>
    <xdr:to>
      <xdr:col>10</xdr:col>
      <xdr:colOff>981364</xdr:colOff>
      <xdr:row>6</xdr:row>
      <xdr:rowOff>192616</xdr:rowOff>
    </xdr:to>
    <xdr:pic>
      <xdr:nvPicPr>
        <xdr:cNvPr id="3" name="Imagen 2">
          <a:extLst>
            <a:ext uri="{FF2B5EF4-FFF2-40B4-BE49-F238E27FC236}">
              <a16:creationId xmlns:a16="http://schemas.microsoft.com/office/drawing/2014/main" id="{10F45CD5-A631-4117-A6E0-B1571E51615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272552" y="245533"/>
          <a:ext cx="1415912" cy="16996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9B202-9F11-446F-B50B-BE73933BA201}">
  <dimension ref="A1:N84"/>
  <sheetViews>
    <sheetView tabSelected="1" zoomScale="60" zoomScaleNormal="60" workbookViewId="0">
      <pane ySplit="10" topLeftCell="A70" activePane="bottomLeft" state="frozen"/>
      <selection pane="bottomLeft" activeCell="B79" sqref="B79:B81"/>
    </sheetView>
  </sheetViews>
  <sheetFormatPr baseColWidth="10" defaultColWidth="10.81640625" defaultRowHeight="15.5" x14ac:dyDescent="0.35"/>
  <cols>
    <col min="1" max="1" width="28.453125" style="22" customWidth="1"/>
    <col min="2" max="2" width="51.453125" style="22" customWidth="1"/>
    <col min="3" max="3" width="45.1796875" style="22" customWidth="1"/>
    <col min="4" max="5" width="27" style="22" customWidth="1"/>
    <col min="6" max="6" width="40" style="22" customWidth="1"/>
    <col min="7" max="7" width="12.26953125" style="22" customWidth="1"/>
    <col min="8" max="9" width="12" style="22" customWidth="1"/>
    <col min="10" max="10" width="12" style="97" customWidth="1"/>
    <col min="11" max="11" width="32.453125" style="66" customWidth="1"/>
    <col min="12" max="12" width="22.1796875" style="16" customWidth="1"/>
    <col min="13" max="13" width="26.453125" style="16" customWidth="1"/>
    <col min="14" max="14" width="24.81640625" style="16" customWidth="1"/>
    <col min="15" max="16384" width="10.81640625" style="16"/>
  </cols>
  <sheetData>
    <row r="1" spans="1:14" ht="28.5" x14ac:dyDescent="0.35">
      <c r="A1" s="261"/>
      <c r="B1" s="261"/>
      <c r="C1" s="261"/>
      <c r="D1" s="261"/>
      <c r="E1" s="261"/>
      <c r="F1" s="261"/>
      <c r="G1" s="261"/>
      <c r="H1" s="261"/>
      <c r="I1" s="261"/>
      <c r="J1" s="261"/>
      <c r="K1" s="261"/>
    </row>
    <row r="2" spans="1:14" ht="23.5" x14ac:dyDescent="0.35">
      <c r="A2" s="262"/>
      <c r="B2" s="262"/>
      <c r="C2" s="262"/>
      <c r="D2" s="262"/>
      <c r="E2" s="262"/>
      <c r="F2" s="262"/>
      <c r="G2" s="262"/>
      <c r="H2" s="262"/>
      <c r="I2" s="262"/>
      <c r="J2" s="262"/>
      <c r="K2" s="262"/>
    </row>
    <row r="3" spans="1:14" ht="28.5" x14ac:dyDescent="0.35">
      <c r="A3" s="261" t="s">
        <v>8</v>
      </c>
      <c r="B3" s="261"/>
      <c r="C3" s="261"/>
      <c r="D3" s="261"/>
      <c r="E3" s="261"/>
      <c r="F3" s="261"/>
      <c r="G3" s="261"/>
      <c r="H3" s="261"/>
      <c r="I3" s="261"/>
      <c r="J3" s="261"/>
      <c r="K3" s="261"/>
    </row>
    <row r="4" spans="1:14" ht="23.5" x14ac:dyDescent="0.35">
      <c r="A4" s="262" t="s">
        <v>36</v>
      </c>
      <c r="B4" s="262"/>
      <c r="C4" s="262"/>
      <c r="D4" s="262"/>
      <c r="E4" s="262"/>
      <c r="F4" s="262"/>
      <c r="G4" s="262"/>
      <c r="H4" s="262"/>
      <c r="I4" s="262"/>
      <c r="J4" s="262"/>
      <c r="K4" s="262"/>
    </row>
    <row r="8" spans="1:14" ht="26.25" customHeight="1" thickBot="1" x14ac:dyDescent="0.4">
      <c r="G8" s="151">
        <v>2022</v>
      </c>
      <c r="H8" s="151"/>
      <c r="I8" s="151"/>
      <c r="J8" s="151"/>
    </row>
    <row r="9" spans="1:14" ht="16" thickBot="1" x14ac:dyDescent="0.4">
      <c r="A9" s="208" t="s">
        <v>0</v>
      </c>
      <c r="B9" s="265" t="s">
        <v>17</v>
      </c>
      <c r="C9" s="208" t="s">
        <v>1</v>
      </c>
      <c r="D9" s="208" t="s">
        <v>11</v>
      </c>
      <c r="E9" s="208" t="s">
        <v>30</v>
      </c>
      <c r="F9" s="208" t="s">
        <v>23</v>
      </c>
      <c r="G9" s="267" t="s">
        <v>18</v>
      </c>
      <c r="H9" s="268"/>
      <c r="I9" s="268"/>
      <c r="J9" s="269"/>
      <c r="K9" s="14" t="s">
        <v>2</v>
      </c>
      <c r="L9" s="15" t="s">
        <v>2</v>
      </c>
      <c r="M9" s="15" t="s">
        <v>2</v>
      </c>
      <c r="N9" s="15" t="s">
        <v>2</v>
      </c>
    </row>
    <row r="10" spans="1:14" ht="16" thickBot="1" x14ac:dyDescent="0.4">
      <c r="A10" s="264"/>
      <c r="B10" s="266"/>
      <c r="C10" s="209"/>
      <c r="D10" s="209"/>
      <c r="E10" s="209"/>
      <c r="F10" s="209"/>
      <c r="G10" s="17" t="s">
        <v>3</v>
      </c>
      <c r="H10" s="18" t="s">
        <v>4</v>
      </c>
      <c r="I10" s="18" t="s">
        <v>5</v>
      </c>
      <c r="J10" s="19" t="s">
        <v>6</v>
      </c>
      <c r="K10" s="62" t="s">
        <v>7</v>
      </c>
      <c r="L10" s="15" t="s">
        <v>31</v>
      </c>
      <c r="M10" s="15" t="s">
        <v>32</v>
      </c>
      <c r="N10" s="41" t="s">
        <v>138</v>
      </c>
    </row>
    <row r="11" spans="1:14" ht="86.15" customHeight="1" thickBot="1" x14ac:dyDescent="0.4">
      <c r="A11" s="215" t="s">
        <v>9</v>
      </c>
      <c r="B11" s="215"/>
      <c r="C11" s="215"/>
      <c r="D11" s="59"/>
      <c r="E11" s="59"/>
      <c r="F11" s="60"/>
      <c r="G11" s="56"/>
      <c r="H11" s="57"/>
      <c r="I11" s="57"/>
      <c r="J11" s="58"/>
      <c r="K11" s="62"/>
      <c r="L11" s="15"/>
      <c r="M11" s="15"/>
      <c r="N11" s="15"/>
    </row>
    <row r="12" spans="1:14" ht="71.150000000000006" customHeight="1" x14ac:dyDescent="0.35">
      <c r="A12" s="260" t="s">
        <v>12</v>
      </c>
      <c r="B12" s="211" t="s">
        <v>124</v>
      </c>
      <c r="C12" s="23" t="s">
        <v>166</v>
      </c>
      <c r="D12" s="145" t="s">
        <v>37</v>
      </c>
      <c r="E12" s="145" t="s">
        <v>49</v>
      </c>
      <c r="F12" s="23" t="s">
        <v>165</v>
      </c>
      <c r="G12" s="91"/>
      <c r="H12" s="83"/>
      <c r="I12" s="25"/>
      <c r="J12" s="26"/>
      <c r="K12" s="170">
        <v>24600</v>
      </c>
      <c r="L12" s="148">
        <f>SUM(K12:K34)</f>
        <v>362257.51</v>
      </c>
      <c r="M12" s="201">
        <f>SUM(L12:L50)</f>
        <v>708093.6100000001</v>
      </c>
      <c r="N12" s="187">
        <f>SUM(M12,M52,M70)</f>
        <v>1072228.07</v>
      </c>
    </row>
    <row r="13" spans="1:14" ht="99" customHeight="1" x14ac:dyDescent="0.35">
      <c r="A13" s="210"/>
      <c r="B13" s="212"/>
      <c r="C13" s="20" t="s">
        <v>167</v>
      </c>
      <c r="D13" s="146"/>
      <c r="E13" s="146"/>
      <c r="F13" s="20" t="s">
        <v>125</v>
      </c>
      <c r="G13" s="70"/>
      <c r="H13" s="69"/>
      <c r="I13" s="82"/>
      <c r="J13" s="43"/>
      <c r="K13" s="171"/>
      <c r="L13" s="196"/>
      <c r="M13" s="202"/>
      <c r="N13" s="188"/>
    </row>
    <row r="14" spans="1:14" ht="82.5" customHeight="1" x14ac:dyDescent="0.35">
      <c r="A14" s="210"/>
      <c r="B14" s="214"/>
      <c r="C14" s="42" t="s">
        <v>139</v>
      </c>
      <c r="D14" s="146"/>
      <c r="E14" s="146"/>
      <c r="F14" s="20" t="s">
        <v>168</v>
      </c>
      <c r="G14" s="70"/>
      <c r="H14" s="69"/>
      <c r="I14" s="29"/>
      <c r="J14" s="43"/>
      <c r="K14" s="171"/>
      <c r="L14" s="196"/>
      <c r="M14" s="202"/>
      <c r="N14" s="188"/>
    </row>
    <row r="15" spans="1:14" ht="243.75" customHeight="1" thickBot="1" x14ac:dyDescent="0.4">
      <c r="A15" s="210"/>
      <c r="B15" s="213"/>
      <c r="C15" s="27" t="s">
        <v>68</v>
      </c>
      <c r="D15" s="147"/>
      <c r="E15" s="147"/>
      <c r="F15" s="30" t="s">
        <v>169</v>
      </c>
      <c r="G15" s="28"/>
      <c r="H15" s="84"/>
      <c r="I15" s="29"/>
      <c r="J15" s="43"/>
      <c r="K15" s="172"/>
      <c r="L15" s="196"/>
      <c r="M15" s="202"/>
      <c r="N15" s="188"/>
    </row>
    <row r="16" spans="1:14" ht="57" customHeight="1" x14ac:dyDescent="0.35">
      <c r="A16" s="210"/>
      <c r="B16" s="211" t="s">
        <v>126</v>
      </c>
      <c r="C16" s="23" t="s">
        <v>69</v>
      </c>
      <c r="D16" s="145" t="s">
        <v>37</v>
      </c>
      <c r="E16" s="145" t="s">
        <v>50</v>
      </c>
      <c r="F16" s="184" t="s">
        <v>153</v>
      </c>
      <c r="G16" s="24"/>
      <c r="H16" s="85"/>
      <c r="I16" s="85"/>
      <c r="J16" s="26"/>
      <c r="K16" s="161">
        <v>47858.5</v>
      </c>
      <c r="L16" s="196"/>
      <c r="M16" s="202"/>
      <c r="N16" s="188"/>
    </row>
    <row r="17" spans="1:14" ht="77" customHeight="1" x14ac:dyDescent="0.35">
      <c r="A17" s="210"/>
      <c r="B17" s="212"/>
      <c r="C17" s="42" t="s">
        <v>149</v>
      </c>
      <c r="D17" s="146"/>
      <c r="E17" s="146"/>
      <c r="F17" s="185"/>
      <c r="G17" s="86"/>
      <c r="H17" s="84"/>
      <c r="I17" s="29"/>
      <c r="J17" s="43"/>
      <c r="K17" s="162"/>
      <c r="L17" s="196"/>
      <c r="M17" s="202"/>
      <c r="N17" s="188"/>
    </row>
    <row r="18" spans="1:14" ht="93" customHeight="1" thickBot="1" x14ac:dyDescent="0.4">
      <c r="A18" s="210"/>
      <c r="B18" s="213"/>
      <c r="C18" s="30" t="s">
        <v>70</v>
      </c>
      <c r="D18" s="147"/>
      <c r="E18" s="147"/>
      <c r="F18" s="186"/>
      <c r="G18" s="8"/>
      <c r="H18" s="69"/>
      <c r="I18" s="69"/>
      <c r="J18" s="44"/>
      <c r="K18" s="162"/>
      <c r="L18" s="196"/>
      <c r="M18" s="202"/>
      <c r="N18" s="188"/>
    </row>
    <row r="19" spans="1:14" ht="57" customHeight="1" x14ac:dyDescent="0.35">
      <c r="A19" s="210"/>
      <c r="B19" s="211" t="s">
        <v>127</v>
      </c>
      <c r="C19" s="23" t="s">
        <v>71</v>
      </c>
      <c r="D19" s="146" t="s">
        <v>37</v>
      </c>
      <c r="E19" s="145" t="s">
        <v>50</v>
      </c>
      <c r="F19" s="184" t="s">
        <v>170</v>
      </c>
      <c r="G19" s="87"/>
      <c r="H19" s="25"/>
      <c r="I19" s="25"/>
      <c r="J19" s="43"/>
      <c r="K19" s="161">
        <v>78101.62</v>
      </c>
      <c r="L19" s="196"/>
      <c r="M19" s="202"/>
      <c r="N19" s="188"/>
    </row>
    <row r="20" spans="1:14" ht="57" customHeight="1" x14ac:dyDescent="0.35">
      <c r="A20" s="210"/>
      <c r="B20" s="212"/>
      <c r="C20" s="31" t="s">
        <v>72</v>
      </c>
      <c r="D20" s="146"/>
      <c r="E20" s="146"/>
      <c r="F20" s="185"/>
      <c r="G20" s="88"/>
      <c r="H20" s="69"/>
      <c r="I20" s="9"/>
      <c r="J20" s="10"/>
      <c r="K20" s="162"/>
      <c r="L20" s="196"/>
      <c r="M20" s="202"/>
      <c r="N20" s="188"/>
    </row>
    <row r="21" spans="1:14" ht="57" customHeight="1" x14ac:dyDescent="0.35">
      <c r="A21" s="210"/>
      <c r="B21" s="214"/>
      <c r="C21" s="31" t="s">
        <v>73</v>
      </c>
      <c r="D21" s="146"/>
      <c r="E21" s="146"/>
      <c r="F21" s="185"/>
      <c r="G21" s="89"/>
      <c r="H21" s="79"/>
      <c r="I21" s="40"/>
      <c r="J21" s="45"/>
      <c r="K21" s="162"/>
      <c r="L21" s="196"/>
      <c r="M21" s="202"/>
      <c r="N21" s="188"/>
    </row>
    <row r="22" spans="1:14" ht="57" customHeight="1" x14ac:dyDescent="0.35">
      <c r="A22" s="210"/>
      <c r="B22" s="214"/>
      <c r="C22" s="61" t="s">
        <v>128</v>
      </c>
      <c r="D22" s="146"/>
      <c r="E22" s="146"/>
      <c r="F22" s="185"/>
      <c r="G22" s="89"/>
      <c r="H22" s="79"/>
      <c r="I22" s="40"/>
      <c r="J22" s="45"/>
      <c r="K22" s="162"/>
      <c r="L22" s="196"/>
      <c r="M22" s="202"/>
      <c r="N22" s="188"/>
    </row>
    <row r="23" spans="1:14" ht="57" customHeight="1" thickBot="1" x14ac:dyDescent="0.4">
      <c r="A23" s="210"/>
      <c r="B23" s="213"/>
      <c r="C23" s="32" t="s">
        <v>74</v>
      </c>
      <c r="D23" s="147"/>
      <c r="E23" s="147"/>
      <c r="F23" s="186"/>
      <c r="G23" s="12"/>
      <c r="H23" s="90"/>
      <c r="I23" s="90"/>
      <c r="J23" s="44"/>
      <c r="K23" s="163"/>
      <c r="L23" s="196"/>
      <c r="M23" s="202"/>
      <c r="N23" s="188"/>
    </row>
    <row r="24" spans="1:14" ht="43.5" customHeight="1" x14ac:dyDescent="0.35">
      <c r="A24" s="210"/>
      <c r="B24" s="211" t="s">
        <v>129</v>
      </c>
      <c r="C24" s="73" t="s">
        <v>79</v>
      </c>
      <c r="D24" s="146" t="s">
        <v>37</v>
      </c>
      <c r="E24" s="145" t="s">
        <v>39</v>
      </c>
      <c r="F24" s="145" t="s">
        <v>171</v>
      </c>
      <c r="G24" s="87"/>
      <c r="H24" s="85"/>
      <c r="I24" s="25"/>
      <c r="J24" s="26"/>
      <c r="K24" s="161">
        <v>6888</v>
      </c>
      <c r="L24" s="196"/>
      <c r="M24" s="202"/>
      <c r="N24" s="188"/>
    </row>
    <row r="25" spans="1:14" ht="43.5" customHeight="1" x14ac:dyDescent="0.35">
      <c r="A25" s="210"/>
      <c r="B25" s="212"/>
      <c r="C25" s="31" t="s">
        <v>75</v>
      </c>
      <c r="D25" s="146"/>
      <c r="E25" s="146"/>
      <c r="F25" s="146"/>
      <c r="G25" s="8"/>
      <c r="H25" s="69"/>
      <c r="I25" s="9"/>
      <c r="J25" s="10"/>
      <c r="K25" s="162"/>
      <c r="L25" s="196"/>
      <c r="M25" s="202"/>
      <c r="N25" s="188"/>
    </row>
    <row r="26" spans="1:14" ht="43.5" customHeight="1" thickBot="1" x14ac:dyDescent="0.4">
      <c r="A26" s="210"/>
      <c r="B26" s="214"/>
      <c r="C26" s="32" t="s">
        <v>40</v>
      </c>
      <c r="D26" s="146"/>
      <c r="E26" s="147"/>
      <c r="F26" s="147"/>
      <c r="G26" s="12"/>
      <c r="H26" s="90"/>
      <c r="I26" s="90"/>
      <c r="J26" s="44"/>
      <c r="K26" s="163"/>
      <c r="L26" s="196"/>
      <c r="M26" s="202"/>
      <c r="N26" s="188"/>
    </row>
    <row r="27" spans="1:14" ht="120" customHeight="1" thickBot="1" x14ac:dyDescent="0.4">
      <c r="A27" s="263"/>
      <c r="B27" s="145" t="s">
        <v>108</v>
      </c>
      <c r="C27" s="136" t="s">
        <v>106</v>
      </c>
      <c r="D27" s="144" t="s">
        <v>60</v>
      </c>
      <c r="E27" s="144" t="s">
        <v>164</v>
      </c>
      <c r="F27" s="134" t="s">
        <v>142</v>
      </c>
      <c r="G27" s="110"/>
      <c r="H27" s="92"/>
      <c r="I27" s="92"/>
      <c r="J27" s="93"/>
      <c r="K27" s="152">
        <v>112500</v>
      </c>
      <c r="L27" s="196"/>
      <c r="M27" s="202"/>
      <c r="N27" s="188"/>
    </row>
    <row r="28" spans="1:14" ht="165.5" customHeight="1" thickBot="1" x14ac:dyDescent="0.4">
      <c r="A28" s="263"/>
      <c r="B28" s="146"/>
      <c r="C28" s="137" t="s">
        <v>130</v>
      </c>
      <c r="D28" s="144"/>
      <c r="E28" s="144"/>
      <c r="F28" s="20" t="s">
        <v>162</v>
      </c>
      <c r="G28" s="111"/>
      <c r="H28" s="72"/>
      <c r="I28" s="72"/>
      <c r="J28" s="94"/>
      <c r="K28" s="153"/>
      <c r="L28" s="196"/>
      <c r="M28" s="202"/>
      <c r="N28" s="188"/>
    </row>
    <row r="29" spans="1:14" ht="251.5" customHeight="1" thickBot="1" x14ac:dyDescent="0.4">
      <c r="A29" s="263"/>
      <c r="B29" s="146"/>
      <c r="C29" s="137" t="s">
        <v>105</v>
      </c>
      <c r="D29" s="144"/>
      <c r="E29" s="144"/>
      <c r="F29" s="20" t="s">
        <v>159</v>
      </c>
      <c r="G29" s="111"/>
      <c r="H29" s="100"/>
      <c r="I29" s="72"/>
      <c r="J29" s="94"/>
      <c r="K29" s="153"/>
      <c r="L29" s="196"/>
      <c r="M29" s="202"/>
      <c r="N29" s="188"/>
    </row>
    <row r="30" spans="1:14" ht="122" customHeight="1" thickBot="1" x14ac:dyDescent="0.4">
      <c r="A30" s="263"/>
      <c r="B30" s="147"/>
      <c r="C30" s="32" t="s">
        <v>131</v>
      </c>
      <c r="D30" s="144"/>
      <c r="E30" s="144"/>
      <c r="F30" s="21" t="s">
        <v>154</v>
      </c>
      <c r="G30" s="112"/>
      <c r="H30" s="113"/>
      <c r="I30" s="114"/>
      <c r="J30" s="115"/>
      <c r="K30" s="154"/>
      <c r="L30" s="196"/>
      <c r="M30" s="202"/>
      <c r="N30" s="188"/>
    </row>
    <row r="31" spans="1:14" ht="109.5" customHeight="1" thickBot="1" x14ac:dyDescent="0.4">
      <c r="A31" s="263"/>
      <c r="B31" s="145" t="s">
        <v>107</v>
      </c>
      <c r="C31" s="135" t="s">
        <v>104</v>
      </c>
      <c r="D31" s="144" t="s">
        <v>60</v>
      </c>
      <c r="E31" s="129" t="s">
        <v>76</v>
      </c>
      <c r="F31" s="23" t="s">
        <v>172</v>
      </c>
      <c r="G31" s="116"/>
      <c r="H31" s="117"/>
      <c r="I31" s="118"/>
      <c r="J31" s="119"/>
      <c r="K31" s="152">
        <v>67800</v>
      </c>
      <c r="L31" s="196"/>
      <c r="M31" s="202"/>
      <c r="N31" s="188"/>
    </row>
    <row r="32" spans="1:14" ht="95.5" customHeight="1" thickBot="1" x14ac:dyDescent="0.4">
      <c r="A32" s="263"/>
      <c r="B32" s="147"/>
      <c r="C32" s="32" t="s">
        <v>131</v>
      </c>
      <c r="D32" s="144"/>
      <c r="E32" s="128" t="s">
        <v>112</v>
      </c>
      <c r="F32" s="21" t="s">
        <v>173</v>
      </c>
      <c r="G32" s="120"/>
      <c r="H32" s="102"/>
      <c r="I32" s="101"/>
      <c r="J32" s="95"/>
      <c r="K32" s="154"/>
      <c r="L32" s="196"/>
      <c r="M32" s="202"/>
      <c r="N32" s="188"/>
    </row>
    <row r="33" spans="1:14" ht="110" customHeight="1" thickBot="1" x14ac:dyDescent="0.4">
      <c r="A33" s="263"/>
      <c r="B33" s="145" t="s">
        <v>59</v>
      </c>
      <c r="C33" s="135" t="s">
        <v>110</v>
      </c>
      <c r="D33" s="144" t="s">
        <v>60</v>
      </c>
      <c r="E33" s="127" t="s">
        <v>111</v>
      </c>
      <c r="F33" s="27" t="s">
        <v>114</v>
      </c>
      <c r="G33" s="8"/>
      <c r="H33" s="103"/>
      <c r="I33" s="103"/>
      <c r="J33" s="10"/>
      <c r="K33" s="155">
        <v>24509.39</v>
      </c>
      <c r="L33" s="196"/>
      <c r="M33" s="202"/>
      <c r="N33" s="188"/>
    </row>
    <row r="34" spans="1:14" ht="89.5" customHeight="1" thickBot="1" x14ac:dyDescent="0.4">
      <c r="A34" s="272"/>
      <c r="B34" s="147"/>
      <c r="C34" s="32" t="s">
        <v>109</v>
      </c>
      <c r="D34" s="144"/>
      <c r="E34" s="130" t="s">
        <v>77</v>
      </c>
      <c r="F34" s="32" t="s">
        <v>113</v>
      </c>
      <c r="G34" s="12"/>
      <c r="H34" s="104"/>
      <c r="I34" s="13"/>
      <c r="J34" s="44"/>
      <c r="K34" s="156"/>
      <c r="L34" s="197"/>
      <c r="M34" s="202"/>
      <c r="N34" s="188"/>
    </row>
    <row r="35" spans="1:14" ht="72.75" customHeight="1" x14ac:dyDescent="0.35">
      <c r="A35" s="260" t="s">
        <v>13</v>
      </c>
      <c r="B35" s="227" t="s">
        <v>51</v>
      </c>
      <c r="C35" s="27" t="s">
        <v>52</v>
      </c>
      <c r="D35" s="145" t="s">
        <v>37</v>
      </c>
      <c r="E35" s="145" t="s">
        <v>41</v>
      </c>
      <c r="F35" s="46"/>
      <c r="G35" s="86"/>
      <c r="H35" s="84"/>
      <c r="I35" s="29"/>
      <c r="J35" s="43"/>
      <c r="K35" s="206">
        <v>13808</v>
      </c>
      <c r="L35" s="198">
        <f>SUM(K35:K50)</f>
        <v>345836.10000000003</v>
      </c>
      <c r="M35" s="202"/>
      <c r="N35" s="188"/>
    </row>
    <row r="36" spans="1:14" ht="72.75" customHeight="1" x14ac:dyDescent="0.35">
      <c r="A36" s="210"/>
      <c r="B36" s="227"/>
      <c r="C36" s="31" t="s">
        <v>78</v>
      </c>
      <c r="D36" s="146"/>
      <c r="E36" s="146"/>
      <c r="F36" s="47"/>
      <c r="G36" s="8"/>
      <c r="H36" s="69"/>
      <c r="I36" s="69"/>
      <c r="J36" s="10"/>
      <c r="K36" s="206"/>
      <c r="L36" s="199"/>
      <c r="M36" s="202"/>
      <c r="N36" s="188"/>
    </row>
    <row r="37" spans="1:14" ht="120.5" customHeight="1" thickBot="1" x14ac:dyDescent="0.4">
      <c r="A37" s="210"/>
      <c r="B37" s="228"/>
      <c r="C37" s="21" t="s">
        <v>140</v>
      </c>
      <c r="D37" s="147"/>
      <c r="E37" s="147"/>
      <c r="F37" s="48" t="s">
        <v>152</v>
      </c>
      <c r="G37" s="12"/>
      <c r="H37" s="90"/>
      <c r="I37" s="90"/>
      <c r="J37" s="44"/>
      <c r="K37" s="207"/>
      <c r="L37" s="199"/>
      <c r="M37" s="202"/>
      <c r="N37" s="188"/>
    </row>
    <row r="38" spans="1:14" ht="98.5" customHeight="1" x14ac:dyDescent="0.35">
      <c r="A38" s="210"/>
      <c r="B38" s="227" t="s">
        <v>53</v>
      </c>
      <c r="C38" s="31" t="s">
        <v>80</v>
      </c>
      <c r="D38" s="146" t="s">
        <v>37</v>
      </c>
      <c r="E38" s="146" t="s">
        <v>41</v>
      </c>
      <c r="F38" s="146"/>
      <c r="G38" s="8"/>
      <c r="H38" s="69"/>
      <c r="I38" s="9"/>
      <c r="J38" s="10"/>
      <c r="K38" s="206">
        <v>173120.46</v>
      </c>
      <c r="L38" s="199"/>
      <c r="M38" s="202"/>
      <c r="N38" s="188"/>
    </row>
    <row r="39" spans="1:14" ht="72.75" customHeight="1" x14ac:dyDescent="0.35">
      <c r="A39" s="210"/>
      <c r="B39" s="227"/>
      <c r="C39" s="65" t="s">
        <v>81</v>
      </c>
      <c r="D39" s="146"/>
      <c r="E39" s="146"/>
      <c r="F39" s="146"/>
      <c r="G39" s="39"/>
      <c r="H39" s="79"/>
      <c r="I39" s="40"/>
      <c r="J39" s="45"/>
      <c r="K39" s="206"/>
      <c r="L39" s="199"/>
      <c r="M39" s="202"/>
      <c r="N39" s="188"/>
    </row>
    <row r="40" spans="1:14" ht="72.75" customHeight="1" x14ac:dyDescent="0.35">
      <c r="A40" s="210"/>
      <c r="B40" s="227"/>
      <c r="C40" s="65" t="s">
        <v>82</v>
      </c>
      <c r="D40" s="146"/>
      <c r="E40" s="146"/>
      <c r="F40" s="146"/>
      <c r="G40" s="39"/>
      <c r="H40" s="40"/>
      <c r="I40" s="79"/>
      <c r="J40" s="45"/>
      <c r="K40" s="206"/>
      <c r="L40" s="199"/>
      <c r="M40" s="202"/>
      <c r="N40" s="188"/>
    </row>
    <row r="41" spans="1:14" ht="72.75" customHeight="1" thickBot="1" x14ac:dyDescent="0.4">
      <c r="A41" s="210"/>
      <c r="B41" s="228"/>
      <c r="C41" s="32" t="s">
        <v>83</v>
      </c>
      <c r="D41" s="147"/>
      <c r="E41" s="147"/>
      <c r="F41" s="147"/>
      <c r="G41" s="98"/>
      <c r="H41" s="90"/>
      <c r="I41" s="90"/>
      <c r="J41" s="44"/>
      <c r="K41" s="207"/>
      <c r="L41" s="199"/>
      <c r="M41" s="202"/>
      <c r="N41" s="188"/>
    </row>
    <row r="42" spans="1:14" ht="108" customHeight="1" x14ac:dyDescent="0.35">
      <c r="A42" s="210"/>
      <c r="B42" s="145" t="s">
        <v>84</v>
      </c>
      <c r="C42" s="23" t="s">
        <v>85</v>
      </c>
      <c r="D42" s="145" t="s">
        <v>37</v>
      </c>
      <c r="E42" s="145" t="s">
        <v>41</v>
      </c>
      <c r="F42" s="46" t="s">
        <v>151</v>
      </c>
      <c r="G42" s="24"/>
      <c r="H42" s="85"/>
      <c r="I42" s="85"/>
      <c r="J42" s="26"/>
      <c r="K42" s="270">
        <v>26095.94</v>
      </c>
      <c r="L42" s="199"/>
      <c r="M42" s="202"/>
      <c r="N42" s="188"/>
    </row>
    <row r="43" spans="1:14" ht="108" customHeight="1" x14ac:dyDescent="0.35">
      <c r="A43" s="210"/>
      <c r="B43" s="146"/>
      <c r="C43" s="31" t="s">
        <v>86</v>
      </c>
      <c r="D43" s="146"/>
      <c r="E43" s="146"/>
      <c r="F43" s="47" t="s">
        <v>150</v>
      </c>
      <c r="G43" s="8"/>
      <c r="H43" s="69"/>
      <c r="I43" s="69"/>
      <c r="J43" s="10"/>
      <c r="K43" s="271"/>
      <c r="L43" s="199"/>
      <c r="M43" s="202"/>
      <c r="N43" s="188"/>
    </row>
    <row r="44" spans="1:14" ht="108" customHeight="1" thickBot="1" x14ac:dyDescent="0.4">
      <c r="A44" s="210"/>
      <c r="B44" s="146"/>
      <c r="C44" s="32" t="s">
        <v>87</v>
      </c>
      <c r="D44" s="146"/>
      <c r="E44" s="146"/>
      <c r="F44" s="68" t="s">
        <v>141</v>
      </c>
      <c r="G44" s="39"/>
      <c r="H44" s="79"/>
      <c r="I44" s="79"/>
      <c r="J44" s="45"/>
      <c r="K44" s="271"/>
      <c r="L44" s="199"/>
      <c r="M44" s="202"/>
      <c r="N44" s="188"/>
    </row>
    <row r="45" spans="1:14" ht="183" customHeight="1" thickBot="1" x14ac:dyDescent="0.4">
      <c r="A45" s="263"/>
      <c r="B45" s="138" t="s">
        <v>118</v>
      </c>
      <c r="C45" s="105" t="s">
        <v>119</v>
      </c>
      <c r="D45" s="126" t="s">
        <v>60</v>
      </c>
      <c r="E45" s="126" t="s">
        <v>132</v>
      </c>
      <c r="F45" s="126" t="s">
        <v>177</v>
      </c>
      <c r="G45" s="121"/>
      <c r="H45" s="122"/>
      <c r="I45" s="122"/>
      <c r="J45" s="123"/>
      <c r="K45" s="124">
        <v>62500</v>
      </c>
      <c r="L45" s="199"/>
      <c r="M45" s="202"/>
      <c r="N45" s="188"/>
    </row>
    <row r="46" spans="1:14" ht="108" customHeight="1" thickBot="1" x14ac:dyDescent="0.4">
      <c r="A46" s="263"/>
      <c r="B46" s="145" t="s">
        <v>122</v>
      </c>
      <c r="C46" s="23" t="s">
        <v>120</v>
      </c>
      <c r="D46" s="181" t="s">
        <v>60</v>
      </c>
      <c r="E46" s="139" t="s">
        <v>143</v>
      </c>
      <c r="F46" s="105" t="s">
        <v>155</v>
      </c>
      <c r="G46" s="106"/>
      <c r="H46" s="99"/>
      <c r="I46" s="34"/>
      <c r="J46" s="35"/>
      <c r="K46" s="157">
        <v>42525</v>
      </c>
      <c r="L46" s="199"/>
      <c r="M46" s="202"/>
      <c r="N46" s="188"/>
    </row>
    <row r="47" spans="1:14" ht="108" customHeight="1" thickBot="1" x14ac:dyDescent="0.4">
      <c r="A47" s="263"/>
      <c r="B47" s="147"/>
      <c r="C47" s="132" t="s">
        <v>121</v>
      </c>
      <c r="D47" s="183"/>
      <c r="E47" s="126" t="s">
        <v>112</v>
      </c>
      <c r="F47" s="126" t="s">
        <v>133</v>
      </c>
      <c r="G47" s="98"/>
      <c r="H47" s="90"/>
      <c r="I47" s="13"/>
      <c r="J47" s="44"/>
      <c r="K47" s="158"/>
      <c r="L47" s="199"/>
      <c r="M47" s="202"/>
      <c r="N47" s="188"/>
    </row>
    <row r="48" spans="1:14" ht="108" customHeight="1" thickBot="1" x14ac:dyDescent="0.4">
      <c r="A48" s="263"/>
      <c r="B48" s="181" t="s">
        <v>123</v>
      </c>
      <c r="C48" s="23" t="s">
        <v>117</v>
      </c>
      <c r="D48" s="181" t="s">
        <v>60</v>
      </c>
      <c r="E48" s="126" t="s">
        <v>61</v>
      </c>
      <c r="F48" s="140" t="s">
        <v>176</v>
      </c>
      <c r="G48" s="28"/>
      <c r="H48" s="99"/>
      <c r="I48" s="34"/>
      <c r="J48" s="35"/>
      <c r="K48" s="155">
        <v>27786.7</v>
      </c>
      <c r="L48" s="199"/>
      <c r="M48" s="202"/>
      <c r="N48" s="188"/>
    </row>
    <row r="49" spans="1:14" ht="108" customHeight="1" thickBot="1" x14ac:dyDescent="0.4">
      <c r="A49" s="263"/>
      <c r="B49" s="182"/>
      <c r="C49" s="131" t="s">
        <v>116</v>
      </c>
      <c r="D49" s="182"/>
      <c r="E49" s="126" t="s">
        <v>62</v>
      </c>
      <c r="F49" s="105"/>
      <c r="G49" s="28"/>
      <c r="H49" s="79"/>
      <c r="I49" s="40"/>
      <c r="J49" s="45"/>
      <c r="K49" s="159"/>
      <c r="L49" s="199"/>
      <c r="M49" s="202"/>
      <c r="N49" s="188"/>
    </row>
    <row r="50" spans="1:14" ht="108" customHeight="1" thickBot="1" x14ac:dyDescent="0.4">
      <c r="A50" s="263"/>
      <c r="B50" s="183"/>
      <c r="C50" s="32" t="s">
        <v>115</v>
      </c>
      <c r="D50" s="183"/>
      <c r="E50" s="126" t="s">
        <v>112</v>
      </c>
      <c r="F50" s="105"/>
      <c r="G50" s="98"/>
      <c r="H50" s="90"/>
      <c r="I50" s="13"/>
      <c r="J50" s="44"/>
      <c r="K50" s="160"/>
      <c r="L50" s="200"/>
      <c r="M50" s="203"/>
      <c r="N50" s="188"/>
    </row>
    <row r="51" spans="1:14" ht="67.5" customHeight="1" thickBot="1" x14ac:dyDescent="0.4">
      <c r="A51" s="248" t="s">
        <v>35</v>
      </c>
      <c r="B51" s="249"/>
      <c r="C51" s="248"/>
      <c r="D51" s="63"/>
      <c r="E51" s="63"/>
      <c r="F51" s="64"/>
      <c r="G51" s="49"/>
      <c r="H51" s="50"/>
      <c r="I51" s="50"/>
      <c r="J51" s="51"/>
      <c r="K51" s="107"/>
      <c r="L51" s="71"/>
      <c r="M51" s="108"/>
      <c r="N51" s="188"/>
    </row>
    <row r="52" spans="1:14" ht="213.5" customHeight="1" x14ac:dyDescent="0.35">
      <c r="A52" s="210" t="s">
        <v>34</v>
      </c>
      <c r="B52" s="226" t="s">
        <v>89</v>
      </c>
      <c r="C52" s="42" t="s">
        <v>88</v>
      </c>
      <c r="D52" s="179" t="s">
        <v>37</v>
      </c>
      <c r="E52" s="179" t="s">
        <v>42</v>
      </c>
      <c r="F52" s="125" t="s">
        <v>144</v>
      </c>
      <c r="G52" s="86"/>
      <c r="H52" s="84"/>
      <c r="I52" s="29"/>
      <c r="J52" s="43"/>
      <c r="K52" s="170">
        <v>45060.04</v>
      </c>
      <c r="L52" s="190">
        <f>SUM(K52:K56)</f>
        <v>49980.04</v>
      </c>
      <c r="M52" s="193">
        <f>SUM(L52:L68)</f>
        <v>210380.04</v>
      </c>
      <c r="N52" s="188"/>
    </row>
    <row r="53" spans="1:14" ht="183" customHeight="1" thickBot="1" x14ac:dyDescent="0.4">
      <c r="A53" s="210"/>
      <c r="B53" s="226"/>
      <c r="C53" s="21" t="s">
        <v>90</v>
      </c>
      <c r="D53" s="179"/>
      <c r="E53" s="179"/>
      <c r="F53" s="7" t="s">
        <v>156</v>
      </c>
      <c r="G53" s="8"/>
      <c r="H53" s="69"/>
      <c r="I53" s="69"/>
      <c r="J53" s="10"/>
      <c r="K53" s="172"/>
      <c r="L53" s="190"/>
      <c r="M53" s="194"/>
      <c r="N53" s="188"/>
    </row>
    <row r="54" spans="1:14" ht="45.75" customHeight="1" x14ac:dyDescent="0.35">
      <c r="A54" s="210"/>
      <c r="B54" s="225" t="s">
        <v>43</v>
      </c>
      <c r="C54" s="42" t="s">
        <v>44</v>
      </c>
      <c r="D54" s="178" t="s">
        <v>37</v>
      </c>
      <c r="E54" s="178" t="s">
        <v>41</v>
      </c>
      <c r="F54" s="7"/>
      <c r="G54" s="88"/>
      <c r="H54" s="69"/>
      <c r="I54" s="9"/>
      <c r="J54" s="10"/>
      <c r="K54" s="161">
        <v>4920</v>
      </c>
      <c r="L54" s="190"/>
      <c r="M54" s="194"/>
      <c r="N54" s="188"/>
    </row>
    <row r="55" spans="1:14" ht="45.75" customHeight="1" x14ac:dyDescent="0.35">
      <c r="A55" s="210"/>
      <c r="B55" s="226"/>
      <c r="C55" s="20" t="s">
        <v>45</v>
      </c>
      <c r="D55" s="179"/>
      <c r="E55" s="179"/>
      <c r="F55" s="7"/>
      <c r="G55" s="8"/>
      <c r="H55" s="69"/>
      <c r="I55" s="9"/>
      <c r="J55" s="10"/>
      <c r="K55" s="162"/>
      <c r="L55" s="190"/>
      <c r="M55" s="194"/>
      <c r="N55" s="188"/>
    </row>
    <row r="56" spans="1:14" ht="45.75" customHeight="1" thickBot="1" x14ac:dyDescent="0.4">
      <c r="A56" s="210"/>
      <c r="B56" s="226"/>
      <c r="C56" s="21" t="s">
        <v>46</v>
      </c>
      <c r="D56" s="180"/>
      <c r="E56" s="180"/>
      <c r="F56" s="11"/>
      <c r="G56" s="12"/>
      <c r="H56" s="90"/>
      <c r="I56" s="90"/>
      <c r="J56" s="44"/>
      <c r="K56" s="163"/>
      <c r="L56" s="190"/>
      <c r="M56" s="194"/>
      <c r="N56" s="188"/>
    </row>
    <row r="57" spans="1:14" ht="85.5" customHeight="1" x14ac:dyDescent="0.35">
      <c r="A57" s="260" t="s">
        <v>175</v>
      </c>
      <c r="B57" s="229" t="s">
        <v>134</v>
      </c>
      <c r="C57" s="20" t="s">
        <v>91</v>
      </c>
      <c r="D57" s="178" t="s">
        <v>37</v>
      </c>
      <c r="E57" s="178" t="s">
        <v>47</v>
      </c>
      <c r="F57" s="216" t="s">
        <v>157</v>
      </c>
      <c r="G57" s="219"/>
      <c r="H57" s="222"/>
      <c r="I57" s="222"/>
      <c r="J57" s="173"/>
      <c r="K57" s="170">
        <v>36408</v>
      </c>
      <c r="L57" s="191">
        <f>SUM(K57)</f>
        <v>36408</v>
      </c>
      <c r="M57" s="194"/>
      <c r="N57" s="188"/>
    </row>
    <row r="58" spans="1:14" ht="64.5" customHeight="1" x14ac:dyDescent="0.35">
      <c r="A58" s="210"/>
      <c r="B58" s="230"/>
      <c r="C58" s="20" t="s">
        <v>92</v>
      </c>
      <c r="D58" s="179"/>
      <c r="E58" s="179"/>
      <c r="F58" s="217"/>
      <c r="G58" s="220"/>
      <c r="H58" s="223"/>
      <c r="I58" s="223"/>
      <c r="J58" s="174"/>
      <c r="K58" s="171"/>
      <c r="L58" s="190"/>
      <c r="M58" s="194"/>
      <c r="N58" s="188"/>
    </row>
    <row r="59" spans="1:14" ht="38.5" customHeight="1" thickBot="1" x14ac:dyDescent="0.4">
      <c r="A59" s="210"/>
      <c r="B59" s="231"/>
      <c r="C59" s="21" t="s">
        <v>93</v>
      </c>
      <c r="D59" s="180"/>
      <c r="E59" s="180"/>
      <c r="F59" s="218"/>
      <c r="G59" s="221"/>
      <c r="H59" s="224"/>
      <c r="I59" s="224"/>
      <c r="J59" s="175"/>
      <c r="K59" s="172"/>
      <c r="L59" s="190"/>
      <c r="M59" s="194"/>
      <c r="N59" s="188"/>
    </row>
    <row r="60" spans="1:14" ht="60" customHeight="1" x14ac:dyDescent="0.35">
      <c r="A60" s="260" t="s">
        <v>14</v>
      </c>
      <c r="B60" s="243" t="s">
        <v>54</v>
      </c>
      <c r="C60" s="20"/>
      <c r="D60" s="178" t="s">
        <v>55</v>
      </c>
      <c r="E60" s="178" t="s">
        <v>56</v>
      </c>
      <c r="F60" s="178" t="s">
        <v>146</v>
      </c>
      <c r="G60" s="164"/>
      <c r="H60" s="167"/>
      <c r="I60" s="167"/>
      <c r="J60" s="141"/>
      <c r="K60" s="161">
        <v>41992</v>
      </c>
      <c r="L60" s="191">
        <f>SUM(K60)</f>
        <v>41992</v>
      </c>
      <c r="M60" s="194"/>
      <c r="N60" s="188"/>
    </row>
    <row r="61" spans="1:14" ht="60" customHeight="1" x14ac:dyDescent="0.35">
      <c r="A61" s="210"/>
      <c r="B61" s="234"/>
      <c r="C61" s="20"/>
      <c r="D61" s="179"/>
      <c r="E61" s="179"/>
      <c r="F61" s="179"/>
      <c r="G61" s="165"/>
      <c r="H61" s="168"/>
      <c r="I61" s="168"/>
      <c r="J61" s="142"/>
      <c r="K61" s="204"/>
      <c r="L61" s="190"/>
      <c r="M61" s="194"/>
      <c r="N61" s="188"/>
    </row>
    <row r="62" spans="1:14" ht="65.150000000000006" customHeight="1" thickBot="1" x14ac:dyDescent="0.4">
      <c r="A62" s="210"/>
      <c r="B62" s="235"/>
      <c r="C62" s="21"/>
      <c r="D62" s="180"/>
      <c r="E62" s="180"/>
      <c r="F62" s="180"/>
      <c r="G62" s="166"/>
      <c r="H62" s="169"/>
      <c r="I62" s="169"/>
      <c r="J62" s="143"/>
      <c r="K62" s="205"/>
      <c r="L62" s="190"/>
      <c r="M62" s="194"/>
      <c r="N62" s="188"/>
    </row>
    <row r="63" spans="1:14" ht="59.5" customHeight="1" x14ac:dyDescent="0.35">
      <c r="A63" s="253" t="s">
        <v>15</v>
      </c>
      <c r="B63" s="243" t="s">
        <v>57</v>
      </c>
      <c r="C63" s="20"/>
      <c r="D63" s="145" t="s">
        <v>55</v>
      </c>
      <c r="E63" s="145" t="s">
        <v>64</v>
      </c>
      <c r="F63" s="145" t="s">
        <v>147</v>
      </c>
      <c r="G63" s="164"/>
      <c r="H63" s="167"/>
      <c r="I63" s="167"/>
      <c r="J63" s="141"/>
      <c r="K63" s="161">
        <v>41000</v>
      </c>
      <c r="L63" s="191">
        <f>SUM(K63:K68)</f>
        <v>82000</v>
      </c>
      <c r="M63" s="194"/>
      <c r="N63" s="188"/>
    </row>
    <row r="64" spans="1:14" ht="51.65" customHeight="1" x14ac:dyDescent="0.35">
      <c r="A64" s="254"/>
      <c r="B64" s="234"/>
      <c r="C64" s="20"/>
      <c r="D64" s="146"/>
      <c r="E64" s="146"/>
      <c r="F64" s="146"/>
      <c r="G64" s="165"/>
      <c r="H64" s="168"/>
      <c r="I64" s="168"/>
      <c r="J64" s="142"/>
      <c r="K64" s="204"/>
      <c r="L64" s="190"/>
      <c r="M64" s="194"/>
      <c r="N64" s="188"/>
    </row>
    <row r="65" spans="1:14" ht="56.15" customHeight="1" thickBot="1" x14ac:dyDescent="0.4">
      <c r="A65" s="254"/>
      <c r="B65" s="235"/>
      <c r="C65" s="21"/>
      <c r="D65" s="147"/>
      <c r="E65" s="147"/>
      <c r="F65" s="147"/>
      <c r="G65" s="166"/>
      <c r="H65" s="169"/>
      <c r="I65" s="169"/>
      <c r="J65" s="143"/>
      <c r="K65" s="205"/>
      <c r="L65" s="190"/>
      <c r="M65" s="194"/>
      <c r="N65" s="188"/>
    </row>
    <row r="66" spans="1:14" ht="55.5" customHeight="1" x14ac:dyDescent="0.35">
      <c r="A66" s="254"/>
      <c r="B66" s="243" t="s">
        <v>58</v>
      </c>
      <c r="C66" s="145"/>
      <c r="D66" s="145" t="s">
        <v>65</v>
      </c>
      <c r="E66" s="145" t="s">
        <v>66</v>
      </c>
      <c r="F66" s="145" t="s">
        <v>63</v>
      </c>
      <c r="G66" s="164"/>
      <c r="H66" s="167"/>
      <c r="I66" s="167"/>
      <c r="J66" s="141"/>
      <c r="K66" s="161">
        <v>41000</v>
      </c>
      <c r="L66" s="190"/>
      <c r="M66" s="194"/>
      <c r="N66" s="188"/>
    </row>
    <row r="67" spans="1:14" ht="55.5" customHeight="1" x14ac:dyDescent="0.35">
      <c r="A67" s="254"/>
      <c r="B67" s="234"/>
      <c r="C67" s="146"/>
      <c r="D67" s="146"/>
      <c r="E67" s="146"/>
      <c r="F67" s="146"/>
      <c r="G67" s="165"/>
      <c r="H67" s="168"/>
      <c r="I67" s="168"/>
      <c r="J67" s="142"/>
      <c r="K67" s="204"/>
      <c r="L67" s="190"/>
      <c r="M67" s="194"/>
      <c r="N67" s="188"/>
    </row>
    <row r="68" spans="1:14" ht="40.5" customHeight="1" thickBot="1" x14ac:dyDescent="0.4">
      <c r="A68" s="254"/>
      <c r="B68" s="235"/>
      <c r="C68" s="147"/>
      <c r="D68" s="147"/>
      <c r="E68" s="147"/>
      <c r="F68" s="147"/>
      <c r="G68" s="166"/>
      <c r="H68" s="169"/>
      <c r="I68" s="169"/>
      <c r="J68" s="143"/>
      <c r="K68" s="205"/>
      <c r="L68" s="192"/>
      <c r="M68" s="195"/>
      <c r="N68" s="188"/>
    </row>
    <row r="69" spans="1:14" ht="40.5" customHeight="1" thickBot="1" x14ac:dyDescent="0.4">
      <c r="A69" s="240" t="s">
        <v>10</v>
      </c>
      <c r="B69" s="240"/>
      <c r="C69" s="240"/>
      <c r="D69" s="240"/>
      <c r="E69" s="240"/>
      <c r="F69" s="241"/>
      <c r="G69" s="52"/>
      <c r="H69" s="53"/>
      <c r="I69" s="53"/>
      <c r="J69" s="54"/>
      <c r="K69" s="67"/>
      <c r="L69" s="55"/>
      <c r="M69" s="109"/>
      <c r="N69" s="188"/>
    </row>
    <row r="70" spans="1:14" ht="50.15" customHeight="1" x14ac:dyDescent="0.35">
      <c r="A70" s="232" t="s">
        <v>16</v>
      </c>
      <c r="B70" s="227" t="s">
        <v>99</v>
      </c>
      <c r="C70" s="42" t="s">
        <v>94</v>
      </c>
      <c r="D70" s="234" t="s">
        <v>48</v>
      </c>
      <c r="E70" s="176" t="s">
        <v>163</v>
      </c>
      <c r="F70" s="237" t="s">
        <v>158</v>
      </c>
      <c r="G70" s="24"/>
      <c r="H70" s="85"/>
      <c r="I70" s="25"/>
      <c r="J70" s="26"/>
      <c r="K70" s="161">
        <v>8313.48</v>
      </c>
      <c r="L70" s="148">
        <f>+K70+K73+K76+K79</f>
        <v>21105.42</v>
      </c>
      <c r="M70" s="245">
        <f>SUM(L70:L84)</f>
        <v>153754.41999999998</v>
      </c>
      <c r="N70" s="188"/>
    </row>
    <row r="71" spans="1:14" ht="45" customHeight="1" x14ac:dyDescent="0.35">
      <c r="A71" s="233"/>
      <c r="B71" s="227"/>
      <c r="C71" s="20" t="s">
        <v>96</v>
      </c>
      <c r="D71" s="234"/>
      <c r="E71" s="176"/>
      <c r="F71" s="238"/>
      <c r="G71" s="33"/>
      <c r="H71" s="99"/>
      <c r="I71" s="34"/>
      <c r="J71" s="35"/>
      <c r="K71" s="162"/>
      <c r="L71" s="149"/>
      <c r="M71" s="246"/>
      <c r="N71" s="188"/>
    </row>
    <row r="72" spans="1:14" ht="58.5" customHeight="1" thickBot="1" x14ac:dyDescent="0.4">
      <c r="A72" s="233"/>
      <c r="B72" s="228"/>
      <c r="C72" s="21" t="s">
        <v>95</v>
      </c>
      <c r="D72" s="235"/>
      <c r="E72" s="177"/>
      <c r="F72" s="239"/>
      <c r="G72" s="12"/>
      <c r="H72" s="90"/>
      <c r="I72" s="13"/>
      <c r="J72" s="44"/>
      <c r="K72" s="163"/>
      <c r="L72" s="149"/>
      <c r="M72" s="246"/>
      <c r="N72" s="188"/>
    </row>
    <row r="73" spans="1:14" ht="37" customHeight="1" x14ac:dyDescent="0.35">
      <c r="A73" s="233"/>
      <c r="B73" s="255" t="s">
        <v>136</v>
      </c>
      <c r="C73" s="36" t="s">
        <v>103</v>
      </c>
      <c r="D73" s="236" t="s">
        <v>48</v>
      </c>
      <c r="E73" s="176" t="s">
        <v>163</v>
      </c>
      <c r="F73" s="237" t="s">
        <v>174</v>
      </c>
      <c r="G73" s="87"/>
      <c r="H73" s="25"/>
      <c r="I73" s="25"/>
      <c r="J73" s="26"/>
      <c r="K73" s="161">
        <v>984</v>
      </c>
      <c r="L73" s="149"/>
      <c r="M73" s="246"/>
      <c r="N73" s="188"/>
    </row>
    <row r="74" spans="1:14" ht="45.65" customHeight="1" x14ac:dyDescent="0.35">
      <c r="A74" s="233"/>
      <c r="B74" s="256"/>
      <c r="C74" s="37" t="s">
        <v>97</v>
      </c>
      <c r="D74" s="176"/>
      <c r="E74" s="176"/>
      <c r="F74" s="238"/>
      <c r="G74" s="33"/>
      <c r="H74" s="99"/>
      <c r="I74" s="34"/>
      <c r="J74" s="35"/>
      <c r="K74" s="162"/>
      <c r="L74" s="149"/>
      <c r="M74" s="246"/>
      <c r="N74" s="188"/>
    </row>
    <row r="75" spans="1:14" ht="47" customHeight="1" thickBot="1" x14ac:dyDescent="0.4">
      <c r="A75" s="233"/>
      <c r="B75" s="257"/>
      <c r="C75" s="38" t="s">
        <v>102</v>
      </c>
      <c r="D75" s="177"/>
      <c r="E75" s="177"/>
      <c r="F75" s="239"/>
      <c r="G75" s="12"/>
      <c r="H75" s="90"/>
      <c r="I75" s="90"/>
      <c r="J75" s="44"/>
      <c r="K75" s="163"/>
      <c r="L75" s="149"/>
      <c r="M75" s="246"/>
      <c r="N75" s="188"/>
    </row>
    <row r="76" spans="1:14" ht="32.25" customHeight="1" x14ac:dyDescent="0.35">
      <c r="A76" s="233"/>
      <c r="B76" s="242" t="s">
        <v>160</v>
      </c>
      <c r="C76" s="20" t="s">
        <v>38</v>
      </c>
      <c r="D76" s="236" t="s">
        <v>48</v>
      </c>
      <c r="E76" s="176" t="s">
        <v>163</v>
      </c>
      <c r="F76" s="237" t="s">
        <v>101</v>
      </c>
      <c r="G76" s="24"/>
      <c r="H76" s="85"/>
      <c r="I76" s="25"/>
      <c r="J76" s="26"/>
      <c r="K76" s="170">
        <v>9840</v>
      </c>
      <c r="L76" s="149"/>
      <c r="M76" s="246"/>
      <c r="N76" s="188"/>
    </row>
    <row r="77" spans="1:14" ht="32.25" customHeight="1" x14ac:dyDescent="0.35">
      <c r="A77" s="233"/>
      <c r="B77" s="227"/>
      <c r="C77" s="20" t="s">
        <v>98</v>
      </c>
      <c r="D77" s="176"/>
      <c r="E77" s="176"/>
      <c r="F77" s="238"/>
      <c r="G77" s="33"/>
      <c r="H77" s="99"/>
      <c r="I77" s="34"/>
      <c r="J77" s="35"/>
      <c r="K77" s="171"/>
      <c r="L77" s="149"/>
      <c r="M77" s="246"/>
      <c r="N77" s="188"/>
    </row>
    <row r="78" spans="1:14" ht="32.25" customHeight="1" thickBot="1" x14ac:dyDescent="0.4">
      <c r="A78" s="233"/>
      <c r="B78" s="228"/>
      <c r="C78" s="21" t="s">
        <v>100</v>
      </c>
      <c r="D78" s="177"/>
      <c r="E78" s="177"/>
      <c r="F78" s="239"/>
      <c r="G78" s="12"/>
      <c r="H78" s="90"/>
      <c r="I78" s="90"/>
      <c r="J78" s="44"/>
      <c r="K78" s="172"/>
      <c r="L78" s="149"/>
      <c r="M78" s="246"/>
      <c r="N78" s="188"/>
    </row>
    <row r="79" spans="1:14" ht="35.25" customHeight="1" x14ac:dyDescent="0.35">
      <c r="A79" s="233"/>
      <c r="B79" s="255" t="s">
        <v>135</v>
      </c>
      <c r="C79" s="36" t="s">
        <v>103</v>
      </c>
      <c r="D79" s="236" t="s">
        <v>48</v>
      </c>
      <c r="E79" s="176" t="s">
        <v>163</v>
      </c>
      <c r="F79" s="237" t="s">
        <v>145</v>
      </c>
      <c r="G79" s="87"/>
      <c r="H79" s="25"/>
      <c r="I79" s="25"/>
      <c r="J79" s="26"/>
      <c r="K79" s="161">
        <v>1967.94</v>
      </c>
      <c r="L79" s="149"/>
      <c r="M79" s="246"/>
      <c r="N79" s="188"/>
    </row>
    <row r="80" spans="1:14" ht="48.65" customHeight="1" x14ac:dyDescent="0.35">
      <c r="A80" s="233"/>
      <c r="B80" s="256"/>
      <c r="C80" s="37" t="s">
        <v>97</v>
      </c>
      <c r="D80" s="176"/>
      <c r="E80" s="176"/>
      <c r="F80" s="238"/>
      <c r="G80" s="33"/>
      <c r="H80" s="99"/>
      <c r="I80" s="34"/>
      <c r="J80" s="35"/>
      <c r="K80" s="162"/>
      <c r="L80" s="149"/>
      <c r="M80" s="246"/>
      <c r="N80" s="188"/>
    </row>
    <row r="81" spans="1:14" ht="84.5" customHeight="1" thickBot="1" x14ac:dyDescent="0.4">
      <c r="A81" s="233"/>
      <c r="B81" s="256"/>
      <c r="C81" s="74" t="s">
        <v>102</v>
      </c>
      <c r="D81" s="176"/>
      <c r="E81" s="177"/>
      <c r="F81" s="238"/>
      <c r="G81" s="12"/>
      <c r="H81" s="90"/>
      <c r="I81" s="90"/>
      <c r="J81" s="44"/>
      <c r="K81" s="163"/>
      <c r="L81" s="149"/>
      <c r="M81" s="246"/>
      <c r="N81" s="188"/>
    </row>
    <row r="82" spans="1:14" ht="268.5" customHeight="1" thickBot="1" x14ac:dyDescent="0.4">
      <c r="A82" s="250" t="s">
        <v>33</v>
      </c>
      <c r="B82" s="133" t="s">
        <v>161</v>
      </c>
      <c r="C82" s="75"/>
      <c r="D82" s="76" t="s">
        <v>55</v>
      </c>
      <c r="E82" s="78" t="s">
        <v>67</v>
      </c>
      <c r="F82" s="77" t="s">
        <v>148</v>
      </c>
      <c r="G82" s="84"/>
      <c r="H82" s="84"/>
      <c r="I82" s="84"/>
      <c r="J82" s="43"/>
      <c r="K82" s="81">
        <v>117889</v>
      </c>
      <c r="L82" s="148">
        <f>SUM(K82:K84)</f>
        <v>132649</v>
      </c>
      <c r="M82" s="246"/>
      <c r="N82" s="188"/>
    </row>
    <row r="83" spans="1:14" ht="114.75" customHeight="1" thickBot="1" x14ac:dyDescent="0.4">
      <c r="A83" s="251"/>
      <c r="B83" s="258" t="s">
        <v>137</v>
      </c>
      <c r="C83" s="244"/>
      <c r="D83" s="244" t="s">
        <v>55</v>
      </c>
      <c r="E83" s="259"/>
      <c r="F83" s="259" t="s">
        <v>178</v>
      </c>
      <c r="G83" s="9"/>
      <c r="H83" s="9"/>
      <c r="I83" s="79"/>
      <c r="J83" s="45"/>
      <c r="K83" s="171">
        <v>14760</v>
      </c>
      <c r="L83" s="149"/>
      <c r="M83" s="246"/>
      <c r="N83" s="188"/>
    </row>
    <row r="84" spans="1:14" ht="166.5" customHeight="1" thickBot="1" x14ac:dyDescent="0.4">
      <c r="A84" s="252"/>
      <c r="B84" s="258"/>
      <c r="C84" s="244"/>
      <c r="D84" s="244"/>
      <c r="E84" s="259"/>
      <c r="F84" s="259"/>
      <c r="G84" s="13"/>
      <c r="H84" s="13"/>
      <c r="I84" s="80"/>
      <c r="J84" s="96"/>
      <c r="K84" s="172"/>
      <c r="L84" s="150"/>
      <c r="M84" s="247"/>
      <c r="N84" s="189"/>
    </row>
  </sheetData>
  <autoFilter ref="A9:M10" xr:uid="{FD49B202-9F11-446F-B50B-BE73933BA201}">
    <filterColumn colId="6" showButton="0"/>
    <filterColumn colId="7" showButton="0"/>
    <filterColumn colId="8" showButton="0"/>
  </autoFilter>
  <mergeCells count="154">
    <mergeCell ref="A1:K1"/>
    <mergeCell ref="A2:K2"/>
    <mergeCell ref="A3:K3"/>
    <mergeCell ref="A4:K4"/>
    <mergeCell ref="B12:B15"/>
    <mergeCell ref="E52:E53"/>
    <mergeCell ref="A35:A50"/>
    <mergeCell ref="B24:B26"/>
    <mergeCell ref="D24:D26"/>
    <mergeCell ref="E24:E26"/>
    <mergeCell ref="K12:K15"/>
    <mergeCell ref="K38:K41"/>
    <mergeCell ref="A9:A10"/>
    <mergeCell ref="B9:B10"/>
    <mergeCell ref="C9:C10"/>
    <mergeCell ref="G9:J9"/>
    <mergeCell ref="D9:D10"/>
    <mergeCell ref="E9:E10"/>
    <mergeCell ref="E42:E44"/>
    <mergeCell ref="K42:K44"/>
    <mergeCell ref="F38:F41"/>
    <mergeCell ref="A12:A34"/>
    <mergeCell ref="D31:D32"/>
    <mergeCell ref="B33:B34"/>
    <mergeCell ref="C83:C84"/>
    <mergeCell ref="F73:F75"/>
    <mergeCell ref="M70:M84"/>
    <mergeCell ref="A51:C51"/>
    <mergeCell ref="D52:D53"/>
    <mergeCell ref="D54:D56"/>
    <mergeCell ref="E54:E56"/>
    <mergeCell ref="B70:B72"/>
    <mergeCell ref="A82:A84"/>
    <mergeCell ref="A63:A68"/>
    <mergeCell ref="B73:B75"/>
    <mergeCell ref="B79:B81"/>
    <mergeCell ref="B83:B84"/>
    <mergeCell ref="D83:D84"/>
    <mergeCell ref="E83:E84"/>
    <mergeCell ref="F83:F84"/>
    <mergeCell ref="B52:B53"/>
    <mergeCell ref="D60:D62"/>
    <mergeCell ref="B60:B62"/>
    <mergeCell ref="A60:A62"/>
    <mergeCell ref="A57:A59"/>
    <mergeCell ref="F79:F81"/>
    <mergeCell ref="F76:F78"/>
    <mergeCell ref="I63:I65"/>
    <mergeCell ref="H63:H65"/>
    <mergeCell ref="G63:G65"/>
    <mergeCell ref="I57:I59"/>
    <mergeCell ref="A70:A81"/>
    <mergeCell ref="D66:D68"/>
    <mergeCell ref="D70:D72"/>
    <mergeCell ref="D73:D75"/>
    <mergeCell ref="D79:D81"/>
    <mergeCell ref="D76:D78"/>
    <mergeCell ref="E76:E78"/>
    <mergeCell ref="D63:D65"/>
    <mergeCell ref="E63:E65"/>
    <mergeCell ref="I60:I62"/>
    <mergeCell ref="E79:E81"/>
    <mergeCell ref="F70:F72"/>
    <mergeCell ref="F66:F68"/>
    <mergeCell ref="G66:G68"/>
    <mergeCell ref="H66:H68"/>
    <mergeCell ref="A69:F69"/>
    <mergeCell ref="C66:C68"/>
    <mergeCell ref="B76:B78"/>
    <mergeCell ref="B63:B65"/>
    <mergeCell ref="B66:B68"/>
    <mergeCell ref="E60:E62"/>
    <mergeCell ref="F9:F10"/>
    <mergeCell ref="A52:A56"/>
    <mergeCell ref="B16:B18"/>
    <mergeCell ref="B19:B23"/>
    <mergeCell ref="A11:C11"/>
    <mergeCell ref="F24:F26"/>
    <mergeCell ref="F57:F59"/>
    <mergeCell ref="G57:G59"/>
    <mergeCell ref="H57:H59"/>
    <mergeCell ref="B31:B32"/>
    <mergeCell ref="B54:B56"/>
    <mergeCell ref="B38:B41"/>
    <mergeCell ref="B35:B37"/>
    <mergeCell ref="D42:D44"/>
    <mergeCell ref="B57:B59"/>
    <mergeCell ref="B42:B44"/>
    <mergeCell ref="N12:N84"/>
    <mergeCell ref="L52:L56"/>
    <mergeCell ref="L57:L59"/>
    <mergeCell ref="L60:L62"/>
    <mergeCell ref="L63:L68"/>
    <mergeCell ref="L70:L81"/>
    <mergeCell ref="M52:M68"/>
    <mergeCell ref="K70:K72"/>
    <mergeCell ref="K54:K56"/>
    <mergeCell ref="L12:L34"/>
    <mergeCell ref="L35:L50"/>
    <mergeCell ref="M12:M50"/>
    <mergeCell ref="K83:K84"/>
    <mergeCell ref="K66:K68"/>
    <mergeCell ref="K57:K59"/>
    <mergeCell ref="K35:K37"/>
    <mergeCell ref="K60:K62"/>
    <mergeCell ref="K73:K75"/>
    <mergeCell ref="K79:K81"/>
    <mergeCell ref="K63:K65"/>
    <mergeCell ref="K52:K53"/>
    <mergeCell ref="F63:F65"/>
    <mergeCell ref="D12:D15"/>
    <mergeCell ref="E12:E15"/>
    <mergeCell ref="F60:F62"/>
    <mergeCell ref="B46:B47"/>
    <mergeCell ref="B48:B50"/>
    <mergeCell ref="D46:D47"/>
    <mergeCell ref="D48:D50"/>
    <mergeCell ref="D57:D59"/>
    <mergeCell ref="D38:D41"/>
    <mergeCell ref="E38:E41"/>
    <mergeCell ref="F16:F18"/>
    <mergeCell ref="E35:E37"/>
    <mergeCell ref="D35:D37"/>
    <mergeCell ref="D16:D18"/>
    <mergeCell ref="D19:D23"/>
    <mergeCell ref="E19:E23"/>
    <mergeCell ref="B27:B30"/>
    <mergeCell ref="D27:D30"/>
    <mergeCell ref="F19:F23"/>
    <mergeCell ref="E57:E59"/>
    <mergeCell ref="J60:J62"/>
    <mergeCell ref="D33:D34"/>
    <mergeCell ref="E16:E18"/>
    <mergeCell ref="L82:L84"/>
    <mergeCell ref="G8:J8"/>
    <mergeCell ref="K27:K30"/>
    <mergeCell ref="K31:K32"/>
    <mergeCell ref="K33:K34"/>
    <mergeCell ref="K46:K47"/>
    <mergeCell ref="K48:K50"/>
    <mergeCell ref="K24:K26"/>
    <mergeCell ref="K16:K18"/>
    <mergeCell ref="K19:K23"/>
    <mergeCell ref="G60:G62"/>
    <mergeCell ref="H60:H62"/>
    <mergeCell ref="K76:K78"/>
    <mergeCell ref="J63:J65"/>
    <mergeCell ref="J57:J59"/>
    <mergeCell ref="E27:E30"/>
    <mergeCell ref="I66:I68"/>
    <mergeCell ref="J66:J68"/>
    <mergeCell ref="E66:E68"/>
    <mergeCell ref="E70:E72"/>
    <mergeCell ref="E73:E75"/>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F2515-9818-45DC-9B46-4C451D72A475}">
  <dimension ref="B1:C10"/>
  <sheetViews>
    <sheetView workbookViewId="0">
      <selection activeCell="C21" sqref="C21"/>
    </sheetView>
  </sheetViews>
  <sheetFormatPr baseColWidth="10" defaultRowHeight="14.5" x14ac:dyDescent="0.35"/>
  <cols>
    <col min="2" max="2" width="45.7265625" customWidth="1"/>
    <col min="3" max="3" width="72.7265625" customWidth="1"/>
  </cols>
  <sheetData>
    <row r="1" spans="2:3" ht="15" thickBot="1" x14ac:dyDescent="0.4"/>
    <row r="2" spans="2:3" ht="20.5" thickBot="1" x14ac:dyDescent="0.45">
      <c r="B2" s="273" t="s">
        <v>22</v>
      </c>
      <c r="C2" s="274"/>
    </row>
    <row r="3" spans="2:3" x14ac:dyDescent="0.35">
      <c r="B3" s="1"/>
      <c r="C3" s="2"/>
    </row>
    <row r="4" spans="2:3" x14ac:dyDescent="0.35">
      <c r="B4" s="3"/>
      <c r="C4" s="2"/>
    </row>
    <row r="5" spans="2:3" x14ac:dyDescent="0.35">
      <c r="B5" s="4" t="s">
        <v>17</v>
      </c>
      <c r="C5" s="5" t="s">
        <v>19</v>
      </c>
    </row>
    <row r="6" spans="2:3" ht="58" x14ac:dyDescent="0.35">
      <c r="B6" s="4" t="s">
        <v>20</v>
      </c>
      <c r="C6" s="5" t="s">
        <v>21</v>
      </c>
    </row>
    <row r="7" spans="2:3" ht="29" x14ac:dyDescent="0.35">
      <c r="B7" s="4" t="s">
        <v>11</v>
      </c>
      <c r="C7" s="5" t="s">
        <v>24</v>
      </c>
    </row>
    <row r="8" spans="2:3" ht="43.5" x14ac:dyDescent="0.35">
      <c r="B8" s="4" t="s">
        <v>23</v>
      </c>
      <c r="C8" s="5" t="s">
        <v>25</v>
      </c>
    </row>
    <row r="9" spans="2:3" x14ac:dyDescent="0.35">
      <c r="B9" s="4" t="s">
        <v>26</v>
      </c>
      <c r="C9" s="5" t="s">
        <v>27</v>
      </c>
    </row>
    <row r="10" spans="2:3" ht="58" x14ac:dyDescent="0.35">
      <c r="B10" s="4" t="s">
        <v>28</v>
      </c>
      <c r="C10" s="6" t="s">
        <v>29</v>
      </c>
    </row>
  </sheetData>
  <mergeCells count="1">
    <mergeCell ref="B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DB468780F7704885F08AE72CE72C16" ma:contentTypeVersion="16" ma:contentTypeDescription="Crear nuevo documento." ma:contentTypeScope="" ma:versionID="085dd1cb9af0394d83fffb99d8fc3ef2">
  <xsd:schema xmlns:xsd="http://www.w3.org/2001/XMLSchema" xmlns:xs="http://www.w3.org/2001/XMLSchema" xmlns:p="http://schemas.microsoft.com/office/2006/metadata/properties" xmlns:ns2="a630059c-039e-4018-aef3-ddacf8f61495" xmlns:ns3="9585bde6-52e0-445a-a051-7c41887a56d1" targetNamespace="http://schemas.microsoft.com/office/2006/metadata/properties" ma:root="true" ma:fieldsID="4992d0cab946ed7132c5395440fda571" ns2:_="" ns3:_="">
    <xsd:import namespace="a630059c-039e-4018-aef3-ddacf8f61495"/>
    <xsd:import namespace="9585bde6-52e0-445a-a051-7c41887a56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Location"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30059c-039e-4018-aef3-ddacf8f614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585bde6-52e0-445a-a051-7c41887a56d1"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457d7691-0a16-48f8-9a8a-005353cf939a}" ma:internalName="TaxCatchAll" ma:showField="CatchAllData" ma:web="9585bde6-52e0-445a-a051-7c41887a56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630059c-039e-4018-aef3-ddacf8f61495">
      <Terms xmlns="http://schemas.microsoft.com/office/infopath/2007/PartnerControls"/>
    </lcf76f155ced4ddcb4097134ff3c332f>
    <TaxCatchAll xmlns="9585bde6-52e0-445a-a051-7c41887a56d1" xsi:nil="true"/>
  </documentManagement>
</p:properties>
</file>

<file path=customXml/itemProps1.xml><?xml version="1.0" encoding="utf-8"?>
<ds:datastoreItem xmlns:ds="http://schemas.openxmlformats.org/officeDocument/2006/customXml" ds:itemID="{8BE38FEA-4980-4BBE-87DD-1861A1D2D474}"/>
</file>

<file path=customXml/itemProps2.xml><?xml version="1.0" encoding="utf-8"?>
<ds:datastoreItem xmlns:ds="http://schemas.openxmlformats.org/officeDocument/2006/customXml" ds:itemID="{2540E6B2-4C82-4D7A-AE0C-E239E7DC0110}">
  <ds:schemaRefs>
    <ds:schemaRef ds:uri="http://schemas.microsoft.com/sharepoint/v3/contenttype/forms"/>
  </ds:schemaRefs>
</ds:datastoreItem>
</file>

<file path=customXml/itemProps3.xml><?xml version="1.0" encoding="utf-8"?>
<ds:datastoreItem xmlns:ds="http://schemas.openxmlformats.org/officeDocument/2006/customXml" ds:itemID="{6DE01B47-5F7E-499C-9619-CAC8B4AA6CEA}">
  <ds:schemaRefs>
    <ds:schemaRef ds:uri="http://schemas.microsoft.com/office/2006/metadata/properties"/>
    <ds:schemaRef ds:uri="http://schemas.microsoft.com/office/infopath/2007/PartnerControls"/>
    <ds:schemaRef ds:uri="a630059c-039e-4018-aef3-ddacf8f61495"/>
    <ds:schemaRef ds:uri="9585bde6-52e0-445a-a051-7c41887a56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 Interagencial - A2</vt:lpstr>
      <vt:lpstr>Instrucciones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AMAYA Yessenia</dc:creator>
  <cp:lastModifiedBy>SEGURA Gustavo</cp:lastModifiedBy>
  <dcterms:created xsi:type="dcterms:W3CDTF">2020-05-11T16:46:30Z</dcterms:created>
  <dcterms:modified xsi:type="dcterms:W3CDTF">2022-06-09T21:43:30Z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0x010100CDDB468780F7704885F08AE72CE72C16</vt:lpwstr>
  </property>
  <property fmtid="{D5CDD505-2E9C-101B-9397-08002B2CF9AE}" pid="3" name="MSIP_Label_2059aa38-f392-4105-be92-628035578272_Enabled">
    <vt:lpwstr>true</vt:lpwstr>
  </property>
  <property fmtid="{D5CDD505-2E9C-101B-9397-08002B2CF9AE}" pid="4" name="MSIP_Label_2059aa38-f392-4105-be92-628035578272_SetDate">
    <vt:lpwstr>2020-07-10T20:09:22Z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41ff95db-b368-4b05-b743-00005b63b588</vt:lpwstr>
  </property>
  <property fmtid="{D5CDD505-2E9C-101B-9397-08002B2CF9AE}" pid="9" name="MSIP_Label_2059aa38-f392-4105-be92-628035578272_ContentBits">
    <vt:lpwstr>0</vt:lpwstr>
  </property>
  <property fmtid="{D5CDD505-2E9C-101B-9397-08002B2CF9AE}" pid="10" name="MediaServiceImageTags">
    <vt:lpwstr/>
  </property>
</Properties>
</file>