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1\Documents\Mauritanie\2021\Portfolio\Rapports\FINJUIN21\Secret\"/>
    </mc:Choice>
  </mc:AlternateContent>
  <bookViews>
    <workbookView xWindow="0" yWindow="0" windowWidth="20490" windowHeight="7755" activeTab="1"/>
  </bookViews>
  <sheets>
    <sheet name="Depenses détaillées" sheetId="2" state="hidden" r:id="rId1"/>
    <sheet name="Tableau budgetaire SPBF" sheetId="1" r:id="rId2"/>
  </sheets>
  <definedNames>
    <definedName name="DonnéesExternes_1" localSheetId="0" hidden="1">'Depenses détaillées'!$A$1:$AF$127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 s="1"/>
  <c r="D12" i="1"/>
  <c r="E9" i="1"/>
  <c r="D9" i="1"/>
  <c r="G8" i="1"/>
  <c r="G7" i="1"/>
  <c r="F8" i="1"/>
  <c r="E11" i="1"/>
  <c r="E12" i="1" s="1"/>
  <c r="G12" i="1" s="1"/>
  <c r="F7" i="1"/>
  <c r="D20" i="1" l="1"/>
  <c r="E13" i="1"/>
  <c r="G9" i="1"/>
  <c r="F9" i="1"/>
  <c r="F12" i="1"/>
  <c r="G11" i="1"/>
  <c r="F11" i="1"/>
</calcChain>
</file>

<file path=xl/connections.xml><?xml version="1.0" encoding="utf-8"?>
<connections xmlns="http://schemas.openxmlformats.org/spreadsheetml/2006/main">
  <connection id="1" keepAlive="1" name="Requête - unglaa01_70580227" description="Connexion à la requête « unglaa01_70580227 » dans le classeur." type="5" refreshedVersion="6" background="1" saveData="1">
    <dbPr connection="Provider=Microsoft.Mashup.OleDb.1;Data Source=$Workbook$;Location=unglaa01_70580227;Extended Properties=&quot;&quot;" command="SELECT * FROM [unglaa01_70580227]"/>
  </connection>
</connections>
</file>

<file path=xl/sharedStrings.xml><?xml version="1.0" encoding="utf-8"?>
<sst xmlns="http://schemas.openxmlformats.org/spreadsheetml/2006/main" count="2203" uniqueCount="361">
  <si>
    <t>Transaction Type</t>
  </si>
  <si>
    <t>Transaction Id</t>
  </si>
  <si>
    <t>Accounting Date</t>
  </si>
  <si>
    <t>Date Posted</t>
  </si>
  <si>
    <t>GL Business Unit</t>
  </si>
  <si>
    <t xml:space="preserve">Account </t>
  </si>
  <si>
    <t>Account Description</t>
  </si>
  <si>
    <t>Operating Unit</t>
  </si>
  <si>
    <t>Fund</t>
  </si>
  <si>
    <t>Department</t>
  </si>
  <si>
    <t>Implementing Agent</t>
  </si>
  <si>
    <t>Donor (Agency)</t>
  </si>
  <si>
    <t>PC Business Unit</t>
  </si>
  <si>
    <t>Project Id</t>
  </si>
  <si>
    <t>Activity Id</t>
  </si>
  <si>
    <t>Analysis Type</t>
  </si>
  <si>
    <t>Open Item Key</t>
  </si>
  <si>
    <t>Vendor Id</t>
  </si>
  <si>
    <t>Vendor Name</t>
  </si>
  <si>
    <t>Related Voucher</t>
  </si>
  <si>
    <t>Description</t>
  </si>
  <si>
    <t>Description2</t>
  </si>
  <si>
    <t>Journal Ref</t>
  </si>
  <si>
    <t>Journal ID</t>
  </si>
  <si>
    <t>Journal Line No</t>
  </si>
  <si>
    <t>Journal Date</t>
  </si>
  <si>
    <t>Local Curr Amount</t>
  </si>
  <si>
    <t>Local Curr</t>
  </si>
  <si>
    <t>USD Amount</t>
  </si>
  <si>
    <t>Journal Source</t>
  </si>
  <si>
    <t>Fiscal Year</t>
  </si>
  <si>
    <t>Accounting Period</t>
  </si>
  <si>
    <t>AP Jrnl Vchr</t>
  </si>
  <si>
    <t>MRT10-00057313-1-1-ACCR-DST</t>
  </si>
  <si>
    <t>UNDP1</t>
  </si>
  <si>
    <t>FUEL, PETROLEUM AND OTHER OILS</t>
  </si>
  <si>
    <t>MRT</t>
  </si>
  <si>
    <t>MRT10</t>
  </si>
  <si>
    <t>ACTIVITY1</t>
  </si>
  <si>
    <t>ACT</t>
  </si>
  <si>
    <t>JR00057313</t>
  </si>
  <si>
    <t>0000000324</t>
  </si>
  <si>
    <t>STAR - MAURITANIE</t>
  </si>
  <si>
    <t>PETROL LIQ/APR21</t>
  </si>
  <si>
    <t>Petrol Liq/Apr21</t>
  </si>
  <si>
    <t/>
  </si>
  <si>
    <t>AP08960337</t>
  </si>
  <si>
    <t>MRU</t>
  </si>
  <si>
    <t>AP</t>
  </si>
  <si>
    <t>MRT10-00057313-1-4-ACCR-DST</t>
  </si>
  <si>
    <t>Voucher</t>
  </si>
  <si>
    <t>MRT10-00057401-1-1-ACCR-DST</t>
  </si>
  <si>
    <t>SERVICE CONTRACTS-INDIVIDUALS</t>
  </si>
  <si>
    <t xml:space="preserve"> </t>
  </si>
  <si>
    <t>0000006902</t>
  </si>
  <si>
    <t>DJIBY MAGAYE GUEYE</t>
  </si>
  <si>
    <t>EXPENSE DISTRIBUTION</t>
  </si>
  <si>
    <t>honoraire</t>
  </si>
  <si>
    <t>AP08958630</t>
  </si>
  <si>
    <t>MRT10-00057412-1-1-ACCR-DST</t>
  </si>
  <si>
    <t>SVC CO-TRADE AND BUSINESS SERV</t>
  </si>
  <si>
    <t>ACTIVITY2</t>
  </si>
  <si>
    <t>0000006671</t>
  </si>
  <si>
    <t>RAGHIYA EL HADJ NIANG</t>
  </si>
  <si>
    <t>PAUSE-CAFE JOUR</t>
  </si>
  <si>
    <t>FACTURE 27/11/2020</t>
  </si>
  <si>
    <t>AP09007806</t>
  </si>
  <si>
    <t>MRT10-00057412-1-1-PYMN-RXL</t>
  </si>
  <si>
    <t>REALIZED LOSS</t>
  </si>
  <si>
    <t>AP09012118</t>
  </si>
  <si>
    <t>MRT10-00057437-1-1-ACCR-DST</t>
  </si>
  <si>
    <t>0000006913</t>
  </si>
  <si>
    <t>ABDOULLAHI ABOU YAHYA DIOP</t>
  </si>
  <si>
    <t>E) LOCAL CONSULTANTS-SUPPORT</t>
  </si>
  <si>
    <t>IC020-2021/FullPay/01-30Apr'21</t>
  </si>
  <si>
    <t>AP08968104</t>
  </si>
  <si>
    <t>MRT10-00057437-1-1-PYMN-RXG</t>
  </si>
  <si>
    <t>REALIZED GAIN</t>
  </si>
  <si>
    <t>AP08969767</t>
  </si>
  <si>
    <t>MRT10-00057437-2-1-ACCR-DST</t>
  </si>
  <si>
    <t>MRT10-00057437-2-1-PYMN-RXG</t>
  </si>
  <si>
    <t>MRT10-00057518-1-1-ACCR-DST</t>
  </si>
  <si>
    <t>IC020-2021/FullPay/01-31May'21</t>
  </si>
  <si>
    <t>AP08997999</t>
  </si>
  <si>
    <t>MRT10-00057518-1-1-PYMN-RXG</t>
  </si>
  <si>
    <t>AP09003504</t>
  </si>
  <si>
    <t>MRT10-00057587-1-7-ACCR-DST</t>
  </si>
  <si>
    <t>RENT - MEETING ROOMS</t>
  </si>
  <si>
    <t>0000006772</t>
  </si>
  <si>
    <t>VALENCIA  APPART HOTEL</t>
  </si>
  <si>
    <t>S) MEETING FACILITIES</t>
  </si>
  <si>
    <t>N0358/2021</t>
  </si>
  <si>
    <t>AP09015897</t>
  </si>
  <si>
    <t>MRT10-00057587-1-7-PYMN-RXG</t>
  </si>
  <si>
    <t>AP09015898</t>
  </si>
  <si>
    <t>MRT10-00057587-2-7-ACCR-DST</t>
  </si>
  <si>
    <t>MRT10-00057587-2-7-PYMN-RXG</t>
  </si>
  <si>
    <t>MRT10-00057587-3-7-ACCR-DST</t>
  </si>
  <si>
    <t>LEARNING COSTS</t>
  </si>
  <si>
    <t>S) CONFERENCE ORGANIZING SERVI</t>
  </si>
  <si>
    <t>MRT10-00057587-3-7-PYMN-RXG</t>
  </si>
  <si>
    <t>MRT10-00057587-4-7-ACCR-DST</t>
  </si>
  <si>
    <t>MRT10-00057587-4-7-PYMN-RXG</t>
  </si>
  <si>
    <t>MRT10-00057587-5-7-ACCR-DST</t>
  </si>
  <si>
    <t>MRT10-00057587-5-7-PYMN-RXG</t>
  </si>
  <si>
    <t>MRT10-00057587-6-7-ACCR-DST</t>
  </si>
  <si>
    <t>MRT10-00057587-6-7-PYMN-RXG</t>
  </si>
  <si>
    <t>MRT10-00057693-2-8-ACCR-DST</t>
  </si>
  <si>
    <t>SVC CO-CONSTRUCTION   ENGINEER</t>
  </si>
  <si>
    <t>0000004771</t>
  </si>
  <si>
    <t>MAURITANIENNE DE SECURITE PRIVEE</t>
  </si>
  <si>
    <t>PRIVATE SECURITY</t>
  </si>
  <si>
    <t>31-3100027088/321/OHCHR</t>
  </si>
  <si>
    <t>AP09037269</t>
  </si>
  <si>
    <t>MRT10-00057696-2-8-ACCR-DST</t>
  </si>
  <si>
    <t>SECURITY CHARGE MAY2021</t>
  </si>
  <si>
    <t>31-3100027088/397-2021/OHCHR</t>
  </si>
  <si>
    <t>AP09037270</t>
  </si>
  <si>
    <t>MRT10-00057697-2-9-ACCR-DST</t>
  </si>
  <si>
    <t>RENTAL SERVICES MARCH21</t>
  </si>
  <si>
    <t>31-3100027088/239-2021/OHCHR</t>
  </si>
  <si>
    <t>UNV10-00146633-1-2-ACCR-DST</t>
  </si>
  <si>
    <t>UNV SETTLING-IN-GRANT</t>
  </si>
  <si>
    <t>0000025377</t>
  </si>
  <si>
    <t>YANNICK MBARTOUA NGOVE</t>
  </si>
  <si>
    <t>SETTLING GRANT   PREDEPARTURE</t>
  </si>
  <si>
    <t>Settling Grant &amp; predeparture</t>
  </si>
  <si>
    <t>AP08747019</t>
  </si>
  <si>
    <t>USD</t>
  </si>
  <si>
    <t>UNV10-00148362-2-1-ACCR-DST</t>
  </si>
  <si>
    <t>0000029988</t>
  </si>
  <si>
    <t>BAMBA MAMADOU</t>
  </si>
  <si>
    <t>SETTLING IN GRANT</t>
  </si>
  <si>
    <t>Predeparture entitlements</t>
  </si>
  <si>
    <t>AP08968236</t>
  </si>
  <si>
    <t>Projects Jrnl</t>
  </si>
  <si>
    <t>UNDP1-0008769352-30-NOV-2020-5145</t>
  </si>
  <si>
    <t>Facilities &amp; Admin - Implement</t>
  </si>
  <si>
    <t>SFA</t>
  </si>
  <si>
    <t>UNDP GMS November 2020 - Run2 - Journal 4</t>
  </si>
  <si>
    <t>2020 FNA Debit</t>
  </si>
  <si>
    <t>0008769352</t>
  </si>
  <si>
    <t>PC</t>
  </si>
  <si>
    <t>UNDP1-0008769352-30-NOV-2020-5146</t>
  </si>
  <si>
    <t>Fees-General Mgmt Support GMS</t>
  </si>
  <si>
    <t>OFA</t>
  </si>
  <si>
    <t>2020 FNA Credit</t>
  </si>
  <si>
    <t>UNDP1-0008899706-28-FEB-2021-5172</t>
  </si>
  <si>
    <t>UNDP GMS February 2021 - Journal 3</t>
  </si>
  <si>
    <t>2021 FNA Credit</t>
  </si>
  <si>
    <t>0008899706</t>
  </si>
  <si>
    <t>UNDP1-0008899706-28-FEB-2021-5171</t>
  </si>
  <si>
    <t>2021 FNA Debit</t>
  </si>
  <si>
    <t>UNDP1-0008924963-31-MAR-2021-4226</t>
  </si>
  <si>
    <t>UNDP GMS March 2021 - Journal 4</t>
  </si>
  <si>
    <t>0008924963</t>
  </si>
  <si>
    <t>UNDP1-0008924963-31-MAR-2021-4225</t>
  </si>
  <si>
    <t>UNDP1-0008951419-30-APR-2021-4431</t>
  </si>
  <si>
    <t>UNDP GMS April 2021 - Journal 3 - Run1</t>
  </si>
  <si>
    <t>0008951419</t>
  </si>
  <si>
    <t>UNDP1-0008951419-30-APR-2021-4432</t>
  </si>
  <si>
    <t>UNDP1-0009001840-30-APR-2021-4723</t>
  </si>
  <si>
    <t>UNDP GMS April 2021 - Journal 2 - Run2</t>
  </si>
  <si>
    <t>0009001840</t>
  </si>
  <si>
    <t>UNDP1-0009001840-30-APR-2021-4722</t>
  </si>
  <si>
    <t>UNDP1-0009001850-31-MAY-2021-3598</t>
  </si>
  <si>
    <t>UNDP GMS May 2021 - Journal 4 - Run1</t>
  </si>
  <si>
    <t>0009001850</t>
  </si>
  <si>
    <t>UNDP1-0009001850-31-MAY-2021-3599</t>
  </si>
  <si>
    <t>UNDP1-0009001850-31-MAY-2021-3601</t>
  </si>
  <si>
    <t>UNDP1-0009001850-31-MAY-2021-3600</t>
  </si>
  <si>
    <t>UNDP1-0009001850-31-MAY-2021-3597</t>
  </si>
  <si>
    <t>UNDP1-0009001858-12-JUN-2021-3781</t>
  </si>
  <si>
    <t>UNDP GMS June 2021 - Journal 2 - Run1</t>
  </si>
  <si>
    <t>0009001858</t>
  </si>
  <si>
    <t>UNDP1-0009001858-12-JUN-2021-3782</t>
  </si>
  <si>
    <t>UNDP1-0009001858-12-JUN-2021-3783</t>
  </si>
  <si>
    <t>UNDP1-0009001858-12-JUN-2021-3780</t>
  </si>
  <si>
    <t>GL Journal</t>
  </si>
  <si>
    <t>UNDP1-0009007463-17-JUN-2021-17</t>
  </si>
  <si>
    <t>Services to projects -CO staff</t>
  </si>
  <si>
    <t>GLE</t>
  </si>
  <si>
    <t>REVERSEMENT DES CHARGES SALARIALES SUR LE DPC</t>
  </si>
  <si>
    <t>0009007463</t>
  </si>
  <si>
    <t>ONL</t>
  </si>
  <si>
    <t>UNDP1-0009007463-17-JUN-2021-7</t>
  </si>
  <si>
    <t>UNDP1-0009029710-30-JUN-2021-4614</t>
  </si>
  <si>
    <t>UNDP GMS June 2021 - Journal 3 - Run2</t>
  </si>
  <si>
    <t>0009029710</t>
  </si>
  <si>
    <t>UNDP1-0009029710-30-JUN-2021-4612</t>
  </si>
  <si>
    <t>UNDP1-0009029710-30-JUN-2021-4616</t>
  </si>
  <si>
    <t>UNDP1-0009029710-30-JUN-2021-4615</t>
  </si>
  <si>
    <t>UNDP1-0009029710-30-JUN-2021-4613</t>
  </si>
  <si>
    <t>UNDP1-CAR8743207-01-NOV-2020-2</t>
  </si>
  <si>
    <t>Unbilled AR Contracts</t>
  </si>
  <si>
    <t>Contract Admin Revenue</t>
  </si>
  <si>
    <t>CAR8743207</t>
  </si>
  <si>
    <t>CA</t>
  </si>
  <si>
    <t>UNDP1-CAR8743207-01-NOV-2020-4</t>
  </si>
  <si>
    <t>UNDP1-CAR8743207-01-NOV-2020-1</t>
  </si>
  <si>
    <t>Contributions</t>
  </si>
  <si>
    <t>UNDP1-CAR8743207-01-NOV-2020-3</t>
  </si>
  <si>
    <t>Payroll Jrnl</t>
  </si>
  <si>
    <t>UNDP1-MRT21M01IV-31-JAN-2021-52</t>
  </si>
  <si>
    <t>UNV-Medical Insurance</t>
  </si>
  <si>
    <t>PAY</t>
  </si>
  <si>
    <t>Payroll</t>
  </si>
  <si>
    <t>MRT21M01IV</t>
  </si>
  <si>
    <t>GP</t>
  </si>
  <si>
    <t>UNDP1-MRT21M01IV-31-JAN-2021-101</t>
  </si>
  <si>
    <t>UNV_COST_RECOVERY_RECURRING</t>
  </si>
  <si>
    <t>UNDP1-MRT21M01IV-31-JAN-2021-90</t>
  </si>
  <si>
    <t>UNV_Cost_Recovery_Deployment</t>
  </si>
  <si>
    <t>UNDP1-MRT21M01IV-31-JAN-2021-27</t>
  </si>
  <si>
    <t>UN Volunteers-Stipend &amp; Allow</t>
  </si>
  <si>
    <t>UNDP1-MRT21M01IV-31-JAN-2021-38</t>
  </si>
  <si>
    <t>UNV_Volunteer_Learning</t>
  </si>
  <si>
    <t>UNDP1-MRT21M01IV-31-JAN-2021-86</t>
  </si>
  <si>
    <t>UNV RSA / Exit Allowance</t>
  </si>
  <si>
    <t>UNDP1-MRT21M01IV-31-JAN-2021-75</t>
  </si>
  <si>
    <t>UNV-Home Leave Travel &amp; Allowa</t>
  </si>
  <si>
    <t>UNDP1-MRT21M01IV-31-JAN-2021-64</t>
  </si>
  <si>
    <t>UNVs-Contribution to security</t>
  </si>
  <si>
    <t>UNDP1-MRT21M01IV-31-JAN-2021-63</t>
  </si>
  <si>
    <t>UNV-Global Charges</t>
  </si>
  <si>
    <t>UNDP1-MRT21M01IV-31-JAN-2021-88</t>
  </si>
  <si>
    <t>UNV-Intl Appoint/Sep incl Trvl</t>
  </si>
  <si>
    <t>UNDP1-MRT21M02IV-28-FEB-2021-43</t>
  </si>
  <si>
    <t>MRT21M02IV</t>
  </si>
  <si>
    <t>UNDP1-MRT21M02IV-28-FEB-2021-100</t>
  </si>
  <si>
    <t>UNDP1-MRT21M02IV-28-FEB-2021-29</t>
  </si>
  <si>
    <t>UNDP1-MRT21M02IV-28-FEB-2021-87</t>
  </si>
  <si>
    <t>UNDP1-MRT21M02IV-28-FEB-2021-60</t>
  </si>
  <si>
    <t>UNDP1-MRT21M02IV-28-FEB-2021-74</t>
  </si>
  <si>
    <t>UNDP1-MRT21M02IV-28-FEB-2021-116</t>
  </si>
  <si>
    <t>UNDP1-MRT21M02IV-28-FEB-2021-73</t>
  </si>
  <si>
    <t>UNDP1-MRT21M03IV-31-MAR-2021-27</t>
  </si>
  <si>
    <t>MRT21M03IV</t>
  </si>
  <si>
    <t>UNDP1-MRT21M03IV-31-MAR-2021-71</t>
  </si>
  <si>
    <t>UNDP1-MRT21M03IV-31-MAR-2021-84</t>
  </si>
  <si>
    <t>UNDP1-MRT21M03IV-31-MAR-2021-57</t>
  </si>
  <si>
    <t>UNDP1-MRT21M03IV-31-MAR-2021-70</t>
  </si>
  <si>
    <t>UNDP1-MRT21M03IV-31-MAR-2021-97</t>
  </si>
  <si>
    <t>UNDP1-MRT21M03IV-31-MAR-2021-111</t>
  </si>
  <si>
    <t>UNDP1-MRT21M03IV-31-MAR-2021-40</t>
  </si>
  <si>
    <t>UNDP1-MRT21M04IV-30-APR-2021-50</t>
  </si>
  <si>
    <t>MRT21M04IV</t>
  </si>
  <si>
    <t>UNDP1-MRT21M04IV-30-APR-2021-95</t>
  </si>
  <si>
    <t>UNDP1-MRT21M04IV-30-APR-2021-25</t>
  </si>
  <si>
    <t>UNDP1-MRT21M04IV-30-APR-2021-73</t>
  </si>
  <si>
    <t>UNDP1-MRT21M04IV-30-APR-2021-62</t>
  </si>
  <si>
    <t>UNDP1-MRT21M04IV-30-APR-2021-84</t>
  </si>
  <si>
    <t>UNDP1-MRT21M04IV-30-APR-2021-36</t>
  </si>
  <si>
    <t>UNDP1-MRT21M04IV-30-APR-2021-61</t>
  </si>
  <si>
    <t>UNDP1-MRT21M05IV-31-MAY-2021-44</t>
  </si>
  <si>
    <t>MRT21M05IV</t>
  </si>
  <si>
    <t>UNDP1-MRT21M05IV-31-MAY-2021-122</t>
  </si>
  <si>
    <t>UNDP1-MRT21M05IV-31-MAY-2021-76</t>
  </si>
  <si>
    <t>UNDP1-MRT21M05IV-31-MAY-2021-102</t>
  </si>
  <si>
    <t>UNDP1-MRT21M05IV-31-MAY-2021-89</t>
  </si>
  <si>
    <t>UNDP1-MRT21M05IV-31-MAY-2021-75</t>
  </si>
  <si>
    <t>UNDP1-MRT21M05IV-31-MAY-2021-30</t>
  </si>
  <si>
    <t>UNDP1-MRT21M05IV-31-MAY-2021-61</t>
  </si>
  <si>
    <t>UNDP1-MRT21M06IV-30-JUN-2021-104</t>
  </si>
  <si>
    <t>MRT21M06IV</t>
  </si>
  <si>
    <t>UNDP1-MRT21M06IV-30-JUN-2021-102</t>
  </si>
  <si>
    <t>UNDP1-MRT21M06IV-30-JUN-2021-100</t>
  </si>
  <si>
    <t>UNDP1-MRT21M06IV-30-JUN-2021-87</t>
  </si>
  <si>
    <t>UNDP1-MRT21M06IV-30-JUN-2021-74</t>
  </si>
  <si>
    <t>UNDP1-MRT21M06IV-30-JUN-2021-117</t>
  </si>
  <si>
    <t>UNDP1-MRT21M06IV-30-JUN-2021-59</t>
  </si>
  <si>
    <t>UNDP1-MRT21M06IV-30-JUN-2021-44</t>
  </si>
  <si>
    <t>UNDP1-MRT21M06IV-30-JUN-2021-30</t>
  </si>
  <si>
    <t>UNDP1-MRT21M06IV-30-JUN-2021-72</t>
  </si>
  <si>
    <t>UNDP1-PO08985583-31-MAY-2021-12</t>
  </si>
  <si>
    <t>COM</t>
  </si>
  <si>
    <t>May 2021 Receipt Accrual</t>
  </si>
  <si>
    <t>0000007291</t>
  </si>
  <si>
    <t>PO08985583</t>
  </si>
  <si>
    <t>PO</t>
  </si>
  <si>
    <t>UNDP1-PO08985583-31-MAY-2021-24</t>
  </si>
  <si>
    <t>Receipt Accrual Liability</t>
  </si>
  <si>
    <t>UNDP1-PO08985727-01-JUN-2021-19</t>
  </si>
  <si>
    <t>Reversal May 2021 RA</t>
  </si>
  <si>
    <t>PO08985727</t>
  </si>
  <si>
    <t>UNDP1-PO08985727-01-JUN-2021-7</t>
  </si>
  <si>
    <t>MRT10-11363-156564-1-2</t>
  </si>
  <si>
    <t>Contributions Receivable</t>
  </si>
  <si>
    <t>REV</t>
  </si>
  <si>
    <t>AR08744484</t>
  </si>
  <si>
    <t>AR</t>
  </si>
  <si>
    <t>Billing</t>
  </si>
  <si>
    <t>MRT10-156564-1-1</t>
  </si>
  <si>
    <t>Project Level Co-Financing</t>
  </si>
  <si>
    <t>BI08742758</t>
  </si>
  <si>
    <t>BI</t>
  </si>
  <si>
    <t>Expense Jrnl</t>
  </si>
  <si>
    <t>UNDP1-0000597954-1-1</t>
  </si>
  <si>
    <t>Daily Subsistence Allow-Intl</t>
  </si>
  <si>
    <t>303377</t>
  </si>
  <si>
    <t>0000006323</t>
  </si>
  <si>
    <t>Mohamed AG ALHOUSSEINI</t>
  </si>
  <si>
    <t>DSA (Adjustments)</t>
  </si>
  <si>
    <t>Expense Accrual</t>
  </si>
  <si>
    <t>EX08865744</t>
  </si>
  <si>
    <t>EX</t>
  </si>
  <si>
    <t>UNDP1-0000597956-1-1</t>
  </si>
  <si>
    <t>N000064432</t>
  </si>
  <si>
    <t>0000005787</t>
  </si>
  <si>
    <t>YASMINE CHAITOU</t>
  </si>
  <si>
    <t>UNDP1-0000597958-1-1</t>
  </si>
  <si>
    <t>N000078006</t>
  </si>
  <si>
    <t>0000004810</t>
  </si>
  <si>
    <t>Malick DIOP</t>
  </si>
  <si>
    <t>UNDP1-0000598637-1-1</t>
  </si>
  <si>
    <t>N000055416</t>
  </si>
  <si>
    <t>0000006874</t>
  </si>
  <si>
    <t>EX08866630</t>
  </si>
  <si>
    <t>UNDP1-0000599138-1-1</t>
  </si>
  <si>
    <t>058280</t>
  </si>
  <si>
    <t>DSA (Standard)</t>
  </si>
  <si>
    <t>EX08868193</t>
  </si>
  <si>
    <t>UNDP1-0000616244-1-1</t>
  </si>
  <si>
    <t>EX08950007</t>
  </si>
  <si>
    <t>UNDP1-0000616246-1-1</t>
  </si>
  <si>
    <t>X000046323</t>
  </si>
  <si>
    <t>UNDP1-0000616249-1-1</t>
  </si>
  <si>
    <t>UNDP1-0000617277-1-1</t>
  </si>
  <si>
    <t>Balance Due to Traveler</t>
  </si>
  <si>
    <t>EX08955915</t>
  </si>
  <si>
    <t>LOCAL CONSULT,-SHT TERM-TECH</t>
  </si>
  <si>
    <t>Local Consult,-Sht Term-Tech</t>
  </si>
  <si>
    <t>Nombre de resultat/ produit</t>
  </si>
  <si>
    <t>Formulation du resultat/ produit/activite</t>
  </si>
  <si>
    <t xml:space="preserve">RESULTAT 1: </t>
  </si>
  <si>
    <t>La coordination, le suivi &amp; évaluation et le rapportage des résultats du portefeuille du PBF sont assurés par le Secrétariat PBF</t>
  </si>
  <si>
    <t>Produit 1.1:</t>
  </si>
  <si>
    <t>Le Secrétariat PBF est mis en place.</t>
  </si>
  <si>
    <t>Activite 1.1.1:</t>
  </si>
  <si>
    <t>Préparation des TDRs du Staff non professionnel (le cas échéant) et recrutement du personnel du Secrétariat).</t>
  </si>
  <si>
    <t>Activite 1.1.2:</t>
  </si>
  <si>
    <t>Mise en place du bureau du Secrétariat PBF (bureau et équipement fonctionnels).</t>
  </si>
  <si>
    <t>Produit total</t>
  </si>
  <si>
    <t>Produit 1.4:</t>
  </si>
  <si>
    <t>Le suivi et évaluation du portefeuille du PBF est assuré</t>
  </si>
  <si>
    <t>Activite 1.4.4</t>
  </si>
  <si>
    <t xml:space="preserve">Effectuer des missions régulières sur le terrain pour le suivi des projets PBF et produire des rapports de mission à partager avec le RCO et PBSO. </t>
  </si>
  <si>
    <t>-</t>
  </si>
  <si>
    <t>Transactions effectuées (dépenses en USD)</t>
  </si>
  <si>
    <t>Balance du budget</t>
  </si>
  <si>
    <t>Balance</t>
  </si>
  <si>
    <t>Budget en USD</t>
  </si>
  <si>
    <t>Pourcentage de consommation</t>
  </si>
  <si>
    <t>Grand total</t>
  </si>
  <si>
    <t>1er tranche recu du budget</t>
  </si>
  <si>
    <t>Taux de  comsommation du budget</t>
  </si>
  <si>
    <t xml:space="preserve">Budget Recaputulatif </t>
  </si>
  <si>
    <t>Descriptif</t>
  </si>
  <si>
    <t>Montant</t>
  </si>
  <si>
    <t>Depense effecturées</t>
  </si>
  <si>
    <t>RAPPORT FINANCIER SEMESTRIEL/JUIN 2021                                                                                            Budget du projet Secretariat PBF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</si>
</sst>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44" fontId="7" fillId="0" borderId="0" xfId="2" applyFont="1" applyFill="1" applyBorder="1" applyAlignment="1" applyProtection="1">
      <alignment vertical="center" wrapText="1"/>
    </xf>
    <xf numFmtId="44" fontId="2" fillId="0" borderId="0" xfId="2" applyFont="1" applyFill="1" applyBorder="1" applyAlignment="1" applyProtection="1">
      <alignment vertical="center" wrapText="1"/>
    </xf>
    <xf numFmtId="166" fontId="6" fillId="4" borderId="4" xfId="1" applyNumberFormat="1" applyFont="1" applyFill="1" applyBorder="1" applyAlignment="1" applyProtection="1">
      <alignment horizontal="center" vertical="center" wrapText="1"/>
    </xf>
    <xf numFmtId="9" fontId="6" fillId="0" borderId="4" xfId="3" applyFont="1" applyBorder="1" applyAlignment="1" applyProtection="1">
      <alignment horizontal="center" vertical="center" wrapText="1"/>
      <protection locked="0"/>
    </xf>
    <xf numFmtId="165" fontId="6" fillId="0" borderId="0" xfId="2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4" fontId="2" fillId="0" borderId="0" xfId="2" applyFont="1" applyFill="1" applyBorder="1" applyAlignment="1" applyProtection="1">
      <alignment horizontal="center" vertical="center" wrapText="1"/>
    </xf>
    <xf numFmtId="165" fontId="2" fillId="4" borderId="5" xfId="2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 wrapText="1"/>
      <protection locked="0"/>
    </xf>
    <xf numFmtId="0" fontId="6" fillId="0" borderId="4" xfId="1" applyNumberFormat="1" applyFont="1" applyFill="1" applyBorder="1" applyAlignment="1" applyProtection="1">
      <alignment horizontal="left" vertical="top" wrapText="1"/>
      <protection locked="0"/>
    </xf>
    <xf numFmtId="166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vertical="center" wrapText="1"/>
    </xf>
    <xf numFmtId="0" fontId="6" fillId="3" borderId="0" xfId="1" applyNumberFormat="1" applyFont="1" applyFill="1" applyBorder="1" applyAlignment="1" applyProtection="1">
      <alignment vertical="center" wrapText="1"/>
      <protection locked="0"/>
    </xf>
    <xf numFmtId="166" fontId="6" fillId="3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44" fontId="6" fillId="3" borderId="0" xfId="2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0" fillId="6" borderId="0" xfId="0" applyNumberFormat="1" applyFill="1"/>
    <xf numFmtId="0" fontId="0" fillId="3" borderId="0" xfId="0" applyNumberFormat="1" applyFill="1"/>
    <xf numFmtId="0" fontId="2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6" fontId="6" fillId="7" borderId="4" xfId="1" applyNumberFormat="1" applyFont="1" applyFill="1" applyBorder="1" applyAlignment="1" applyProtection="1">
      <alignment vertical="center" wrapText="1"/>
      <protection locked="0"/>
    </xf>
    <xf numFmtId="0" fontId="6" fillId="7" borderId="4" xfId="1" applyNumberFormat="1" applyFont="1" applyFill="1" applyBorder="1" applyAlignment="1" applyProtection="1">
      <alignment vertical="center" wrapText="1"/>
      <protection locked="0"/>
    </xf>
    <xf numFmtId="166" fontId="2" fillId="3" borderId="4" xfId="1" applyNumberFormat="1" applyFont="1" applyFill="1" applyBorder="1" applyAlignment="1" applyProtection="1">
      <alignment vertical="center" wrapText="1"/>
      <protection locked="0"/>
    </xf>
    <xf numFmtId="0" fontId="6" fillId="4" borderId="4" xfId="1" applyNumberFormat="1" applyFont="1" applyFill="1" applyBorder="1" applyAlignment="1" applyProtection="1">
      <alignment horizontal="left" vertical="top" wrapText="1"/>
      <protection locked="0"/>
    </xf>
    <xf numFmtId="166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9" fontId="6" fillId="0" borderId="4" xfId="3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167" fontId="8" fillId="4" borderId="10" xfId="2" applyNumberFormat="1" applyFont="1" applyFill="1" applyBorder="1" applyAlignment="1" applyProtection="1">
      <alignment vertical="center" wrapText="1"/>
    </xf>
    <xf numFmtId="0" fontId="8" fillId="4" borderId="11" xfId="0" applyFont="1" applyFill="1" applyBorder="1" applyAlignment="1">
      <alignment wrapText="1"/>
    </xf>
    <xf numFmtId="167" fontId="8" fillId="4" borderId="10" xfId="0" applyNumberFormat="1" applyFont="1" applyFill="1" applyBorder="1" applyAlignment="1">
      <alignment vertical="center" wrapText="1"/>
    </xf>
    <xf numFmtId="9" fontId="8" fillId="4" borderId="12" xfId="3" applyFont="1" applyFill="1" applyBorder="1" applyAlignment="1">
      <alignment wrapText="1"/>
    </xf>
    <xf numFmtId="44" fontId="8" fillId="4" borderId="8" xfId="2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166" fontId="6" fillId="0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6" fillId="3" borderId="4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onnéesExternes_1" connectionId="1" autoFormatId="16" applyNumberFormats="0" applyBorderFormats="0" applyFontFormats="0" applyPatternFormats="0" applyAlignmentFormats="0" applyWidthHeightFormats="0">
  <queryTableRefresh nextId="33">
    <queryTableFields count="32">
      <queryTableField id="1" name="Transaction Type" tableColumnId="1"/>
      <queryTableField id="2" name="Transaction Id" tableColumnId="2"/>
      <queryTableField id="3" name="Accounting Date" tableColumnId="3"/>
      <queryTableField id="4" name="Date Posted" tableColumnId="4"/>
      <queryTableField id="5" name="GL Business Unit" tableColumnId="5"/>
      <queryTableField id="6" name="Account " tableColumnId="6"/>
      <queryTableField id="7" name="Account Description" tableColumnId="7"/>
      <queryTableField id="8" name="Operating Unit" tableColumnId="8"/>
      <queryTableField id="9" name="Fund" tableColumnId="9"/>
      <queryTableField id="10" name="Department" tableColumnId="10"/>
      <queryTableField id="11" name="Implementing Agent" tableColumnId="11"/>
      <queryTableField id="12" name="Donor (Agency)" tableColumnId="12"/>
      <queryTableField id="13" name="PC Business Unit" tableColumnId="13"/>
      <queryTableField id="14" name="Project Id" tableColumnId="14"/>
      <queryTableField id="15" name="Activity Id" tableColumnId="15"/>
      <queryTableField id="16" name="Analysis Type" tableColumnId="16"/>
      <queryTableField id="17" name="Open Item Key" tableColumnId="17"/>
      <queryTableField id="18" name="Vendor Id" tableColumnId="18"/>
      <queryTableField id="19" name="Vendor Name" tableColumnId="19"/>
      <queryTableField id="20" name="Related Voucher" tableColumnId="20"/>
      <queryTableField id="21" name="Description" tableColumnId="21"/>
      <queryTableField id="22" name="Description2" tableColumnId="22"/>
      <queryTableField id="23" name="Journal Ref" tableColumnId="23"/>
      <queryTableField id="24" name="Journal ID" tableColumnId="24"/>
      <queryTableField id="25" name="Journal Line No" tableColumnId="25"/>
      <queryTableField id="26" name="Journal Date" tableColumnId="26"/>
      <queryTableField id="27" name="Local Curr Amount" tableColumnId="27"/>
      <queryTableField id="28" name="Local Curr" tableColumnId="28"/>
      <queryTableField id="29" name="USD Amount" tableColumnId="29"/>
      <queryTableField id="30" name="Journal Source" tableColumnId="30"/>
      <queryTableField id="31" name="Fiscal Year" tableColumnId="31"/>
      <queryTableField id="32" name="Accounting Period" tableColumnId="3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unglaa01_70580227" displayName="unglaa01_70580227" ref="A1:AF127" tableType="queryTable" totalsRowShown="0">
  <autoFilter ref="A1:AF127">
    <filterColumn colId="5">
      <filters>
        <filter val="64397"/>
        <filter val="71305"/>
        <filter val="71405"/>
        <filter val="71505"/>
        <filter val="71510"/>
        <filter val="71520"/>
        <filter val="71535"/>
        <filter val="71540"/>
        <filter val="71541"/>
        <filter val="71545"/>
        <filter val="71550"/>
        <filter val="71560"/>
        <filter val="71591"/>
        <filter val="71592"/>
        <filter val="71615"/>
        <filter val="72105"/>
        <filter val="72120"/>
        <filter val="72311"/>
        <filter val="73107"/>
        <filter val="75105"/>
        <filter val="75705"/>
        <filter val="76125"/>
        <filter val="76135"/>
      </filters>
    </filterColumn>
  </autoFilter>
  <tableColumns count="32">
    <tableColumn id="1" uniqueName="1" name="Transaction Type" queryTableFieldId="1" dataDxfId="21"/>
    <tableColumn id="2" uniqueName="2" name="Transaction Id" queryTableFieldId="2" dataDxfId="20"/>
    <tableColumn id="3" uniqueName="3" name="Accounting Date" queryTableFieldId="3" dataDxfId="19"/>
    <tableColumn id="4" uniqueName="4" name="Date Posted" queryTableFieldId="4" dataDxfId="18"/>
    <tableColumn id="5" uniqueName="5" name="GL Business Unit" queryTableFieldId="5" dataDxfId="17"/>
    <tableColumn id="6" uniqueName="6" name="Account " queryTableFieldId="6"/>
    <tableColumn id="7" uniqueName="7" name="Account Description" queryTableFieldId="7" dataDxfId="16"/>
    <tableColumn id="8" uniqueName="8" name="Operating Unit" queryTableFieldId="8" dataDxfId="15"/>
    <tableColumn id="9" uniqueName="9" name="Fund" queryTableFieldId="9"/>
    <tableColumn id="10" uniqueName="10" name="Department" queryTableFieldId="10"/>
    <tableColumn id="11" uniqueName="11" name="Implementing Agent" queryTableFieldId="11"/>
    <tableColumn id="12" uniqueName="12" name="Donor (Agency)" queryTableFieldId="12"/>
    <tableColumn id="13" uniqueName="13" name="PC Business Unit" queryTableFieldId="13" dataDxfId="14"/>
    <tableColumn id="14" uniqueName="14" name="Project Id" queryTableFieldId="14"/>
    <tableColumn id="15" uniqueName="15" name="Activity Id" queryTableFieldId="15" dataDxfId="13"/>
    <tableColumn id="16" uniqueName="16" name="Analysis Type" queryTableFieldId="16" dataDxfId="12"/>
    <tableColumn id="17" uniqueName="17" name="Open Item Key" queryTableFieldId="17" dataDxfId="11"/>
    <tableColumn id="18" uniqueName="18" name="Vendor Id" queryTableFieldId="18" dataDxfId="10"/>
    <tableColumn id="19" uniqueName="19" name="Vendor Name" queryTableFieldId="19" dataDxfId="9"/>
    <tableColumn id="20" uniqueName="20" name="Related Voucher" queryTableFieldId="20"/>
    <tableColumn id="21" uniqueName="21" name="Description" queryTableFieldId="21" dataDxfId="8"/>
    <tableColumn id="22" uniqueName="22" name="Description2" queryTableFieldId="22" dataDxfId="7"/>
    <tableColumn id="23" uniqueName="23" name="Journal Ref" queryTableFieldId="23" dataDxfId="6"/>
    <tableColumn id="24" uniqueName="24" name="Journal ID" queryTableFieldId="24" dataDxfId="5"/>
    <tableColumn id="25" uniqueName="25" name="Journal Line No" queryTableFieldId="25"/>
    <tableColumn id="26" uniqueName="26" name="Journal Date" queryTableFieldId="26" dataDxfId="4"/>
    <tableColumn id="27" uniqueName="27" name="Local Curr Amount" queryTableFieldId="27" dataDxfId="3"/>
    <tableColumn id="28" uniqueName="28" name="Local Curr" queryTableFieldId="28" dataDxfId="2"/>
    <tableColumn id="29" uniqueName="29" name="USD Amount" queryTableFieldId="29" dataDxfId="1"/>
    <tableColumn id="30" uniqueName="30" name="Journal Source" queryTableFieldId="30" dataDxfId="0"/>
    <tableColumn id="31" uniqueName="31" name="Fiscal Year" queryTableFieldId="31"/>
    <tableColumn id="32" uniqueName="32" name="Accounting Period" queryTableFieldId="3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27"/>
  <sheetViews>
    <sheetView topLeftCell="V1" workbookViewId="0">
      <selection activeCell="AD5" sqref="AD5"/>
    </sheetView>
  </sheetViews>
  <sheetFormatPr baseColWidth="10" defaultRowHeight="15" x14ac:dyDescent="0.25"/>
  <cols>
    <col min="1" max="1" width="18.140625" bestFit="1" customWidth="1"/>
    <col min="2" max="2" width="35.85546875" bestFit="1" customWidth="1"/>
    <col min="3" max="3" width="17.7109375" bestFit="1" customWidth="1"/>
    <col min="4" max="4" width="14" bestFit="1" customWidth="1"/>
    <col min="5" max="5" width="18" bestFit="1" customWidth="1"/>
    <col min="6" max="6" width="10.85546875" bestFit="1" customWidth="1"/>
    <col min="7" max="7" width="32.85546875" bestFit="1" customWidth="1"/>
    <col min="8" max="8" width="16.42578125" bestFit="1" customWidth="1"/>
    <col min="9" max="9" width="7.7109375" bestFit="1" customWidth="1"/>
    <col min="10" max="10" width="14" bestFit="1" customWidth="1"/>
    <col min="11" max="11" width="21.7109375" bestFit="1" customWidth="1"/>
    <col min="12" max="12" width="17" bestFit="1" customWidth="1"/>
    <col min="13" max="13" width="18" bestFit="1" customWidth="1"/>
    <col min="14" max="14" width="11.7109375" bestFit="1" customWidth="1"/>
    <col min="15" max="15" width="12.140625" bestFit="1" customWidth="1"/>
    <col min="16" max="16" width="15.28515625" bestFit="1" customWidth="1"/>
    <col min="17" max="17" width="16.42578125" bestFit="1" customWidth="1"/>
    <col min="18" max="18" width="24.42578125" bestFit="1" customWidth="1"/>
    <col min="19" max="19" width="34.42578125" bestFit="1" customWidth="1"/>
    <col min="20" max="20" width="18" bestFit="1" customWidth="1"/>
    <col min="21" max="21" width="47.85546875" bestFit="1" customWidth="1"/>
    <col min="22" max="22" width="29.85546875" bestFit="1" customWidth="1"/>
    <col min="23" max="23" width="13.140625" bestFit="1" customWidth="1"/>
    <col min="24" max="24" width="12.42578125" bestFit="1" customWidth="1"/>
    <col min="25" max="25" width="16.85546875" bestFit="1" customWidth="1"/>
    <col min="26" max="26" width="14.28515625" bestFit="1" customWidth="1"/>
    <col min="27" max="27" width="19.42578125" bestFit="1" customWidth="1"/>
    <col min="28" max="28" width="11.85546875" bestFit="1" customWidth="1"/>
    <col min="29" max="29" width="14.42578125" bestFit="1" customWidth="1"/>
    <col min="30" max="30" width="16.140625" bestFit="1" customWidth="1"/>
    <col min="31" max="31" width="12.42578125" bestFit="1" customWidth="1"/>
    <col min="32" max="32" width="19.4257812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 s="1" t="s">
        <v>32</v>
      </c>
      <c r="B2" s="1" t="s">
        <v>33</v>
      </c>
      <c r="C2" s="2">
        <v>44307</v>
      </c>
      <c r="D2" s="2">
        <v>44326</v>
      </c>
      <c r="E2" s="1" t="s">
        <v>34</v>
      </c>
      <c r="F2">
        <v>72311</v>
      </c>
      <c r="G2" s="1" t="s">
        <v>35</v>
      </c>
      <c r="H2" s="1" t="s">
        <v>36</v>
      </c>
      <c r="I2">
        <v>30000</v>
      </c>
      <c r="J2">
        <v>35404</v>
      </c>
      <c r="K2">
        <v>1981</v>
      </c>
      <c r="L2">
        <v>11363</v>
      </c>
      <c r="M2" s="1" t="s">
        <v>37</v>
      </c>
      <c r="N2">
        <v>123979</v>
      </c>
      <c r="O2" s="1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>
        <v>57128</v>
      </c>
      <c r="U2" s="1" t="s">
        <v>43</v>
      </c>
      <c r="V2" s="1" t="s">
        <v>44</v>
      </c>
      <c r="W2" s="1" t="s">
        <v>45</v>
      </c>
      <c r="X2" s="1" t="s">
        <v>46</v>
      </c>
      <c r="Y2">
        <v>15</v>
      </c>
      <c r="Z2" s="2">
        <v>44307</v>
      </c>
      <c r="AA2" s="1">
        <v>20000</v>
      </c>
      <c r="AB2" s="1" t="s">
        <v>47</v>
      </c>
      <c r="AC2" s="1">
        <v>557.41</v>
      </c>
      <c r="AD2" s="1" t="s">
        <v>48</v>
      </c>
      <c r="AE2">
        <v>2021</v>
      </c>
      <c r="AF2">
        <v>4</v>
      </c>
    </row>
    <row r="3" spans="1:32" x14ac:dyDescent="0.25">
      <c r="A3" s="1" t="s">
        <v>32</v>
      </c>
      <c r="B3" s="1" t="s">
        <v>49</v>
      </c>
      <c r="C3" s="2">
        <v>44307</v>
      </c>
      <c r="D3" s="2">
        <v>44326</v>
      </c>
      <c r="E3" s="1" t="s">
        <v>34</v>
      </c>
      <c r="F3">
        <v>72311</v>
      </c>
      <c r="G3" s="1" t="s">
        <v>35</v>
      </c>
      <c r="H3" s="1" t="s">
        <v>36</v>
      </c>
      <c r="I3">
        <v>30000</v>
      </c>
      <c r="J3">
        <v>35404</v>
      </c>
      <c r="K3">
        <v>1981</v>
      </c>
      <c r="L3">
        <v>11363</v>
      </c>
      <c r="M3" s="1" t="s">
        <v>37</v>
      </c>
      <c r="N3">
        <v>123979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>
        <v>57128</v>
      </c>
      <c r="U3" s="1" t="s">
        <v>43</v>
      </c>
      <c r="V3" s="1" t="s">
        <v>44</v>
      </c>
      <c r="W3" s="1" t="s">
        <v>45</v>
      </c>
      <c r="X3" s="1" t="s">
        <v>46</v>
      </c>
      <c r="Y3">
        <v>17</v>
      </c>
      <c r="Z3" s="2">
        <v>44307</v>
      </c>
      <c r="AA3" s="1">
        <v>32000</v>
      </c>
      <c r="AB3" s="1" t="s">
        <v>47</v>
      </c>
      <c r="AC3" s="1">
        <v>891.86</v>
      </c>
      <c r="AD3" s="1" t="s">
        <v>48</v>
      </c>
      <c r="AE3">
        <v>2021</v>
      </c>
      <c r="AF3">
        <v>4</v>
      </c>
    </row>
    <row r="4" spans="1:32" x14ac:dyDescent="0.25">
      <c r="A4" s="1" t="s">
        <v>50</v>
      </c>
      <c r="B4" s="1" t="s">
        <v>51</v>
      </c>
      <c r="C4" s="2">
        <v>44323</v>
      </c>
      <c r="D4" s="2">
        <v>44324</v>
      </c>
      <c r="E4" s="1" t="s">
        <v>34</v>
      </c>
      <c r="F4">
        <v>71405</v>
      </c>
      <c r="G4" s="29" t="s">
        <v>52</v>
      </c>
      <c r="H4" s="1" t="s">
        <v>36</v>
      </c>
      <c r="I4">
        <v>30000</v>
      </c>
      <c r="J4">
        <v>35404</v>
      </c>
      <c r="K4">
        <v>1981</v>
      </c>
      <c r="L4">
        <v>11363</v>
      </c>
      <c r="M4" s="1" t="s">
        <v>37</v>
      </c>
      <c r="N4">
        <v>123979</v>
      </c>
      <c r="O4" s="1" t="s">
        <v>38</v>
      </c>
      <c r="P4" s="1" t="s">
        <v>53</v>
      </c>
      <c r="Q4" s="1" t="s">
        <v>53</v>
      </c>
      <c r="R4" s="1" t="s">
        <v>54</v>
      </c>
      <c r="S4" s="1" t="s">
        <v>55</v>
      </c>
      <c r="U4" s="1" t="s">
        <v>56</v>
      </c>
      <c r="V4" s="1" t="s">
        <v>57</v>
      </c>
      <c r="W4" s="1" t="s">
        <v>45</v>
      </c>
      <c r="X4" s="1" t="s">
        <v>58</v>
      </c>
      <c r="Y4">
        <v>23</v>
      </c>
      <c r="Z4" s="2">
        <v>44323</v>
      </c>
      <c r="AA4" s="1">
        <v>4000</v>
      </c>
      <c r="AB4" s="1" t="s">
        <v>47</v>
      </c>
      <c r="AC4" s="1">
        <v>111.79</v>
      </c>
      <c r="AD4" s="1" t="s">
        <v>48</v>
      </c>
      <c r="AE4">
        <v>2021</v>
      </c>
      <c r="AF4">
        <v>5</v>
      </c>
    </row>
    <row r="5" spans="1:32" x14ac:dyDescent="0.25">
      <c r="A5" s="1" t="s">
        <v>50</v>
      </c>
      <c r="B5" s="1" t="s">
        <v>59</v>
      </c>
      <c r="C5" s="2">
        <v>44362</v>
      </c>
      <c r="D5" s="2">
        <v>44364</v>
      </c>
      <c r="E5" s="1" t="s">
        <v>34</v>
      </c>
      <c r="F5">
        <v>72120</v>
      </c>
      <c r="G5" s="1" t="s">
        <v>60</v>
      </c>
      <c r="H5" s="1" t="s">
        <v>36</v>
      </c>
      <c r="I5">
        <v>30000</v>
      </c>
      <c r="J5">
        <v>35401</v>
      </c>
      <c r="K5">
        <v>1981</v>
      </c>
      <c r="L5">
        <v>11363</v>
      </c>
      <c r="M5" s="1" t="s">
        <v>37</v>
      </c>
      <c r="N5">
        <v>123979</v>
      </c>
      <c r="O5" s="1" t="s">
        <v>61</v>
      </c>
      <c r="P5" s="1" t="s">
        <v>53</v>
      </c>
      <c r="Q5" s="1" t="s">
        <v>53</v>
      </c>
      <c r="R5" s="1" t="s">
        <v>62</v>
      </c>
      <c r="S5" s="1" t="s">
        <v>63</v>
      </c>
      <c r="U5" s="1" t="s">
        <v>64</v>
      </c>
      <c r="V5" s="1" t="s">
        <v>65</v>
      </c>
      <c r="W5" s="1" t="s">
        <v>45</v>
      </c>
      <c r="X5" s="1" t="s">
        <v>66</v>
      </c>
      <c r="Y5">
        <v>2</v>
      </c>
      <c r="Z5" s="2">
        <v>44362</v>
      </c>
      <c r="AA5" s="1">
        <v>63000</v>
      </c>
      <c r="AB5" s="1" t="s">
        <v>47</v>
      </c>
      <c r="AC5" s="1">
        <v>1710.56</v>
      </c>
      <c r="AD5" s="1" t="s">
        <v>48</v>
      </c>
      <c r="AE5">
        <v>2021</v>
      </c>
      <c r="AF5">
        <v>6</v>
      </c>
    </row>
    <row r="6" spans="1:32" x14ac:dyDescent="0.25">
      <c r="A6" s="1" t="s">
        <v>50</v>
      </c>
      <c r="B6" s="1" t="s">
        <v>67</v>
      </c>
      <c r="C6" s="2">
        <v>44368</v>
      </c>
      <c r="D6" s="2">
        <v>44369</v>
      </c>
      <c r="E6" s="1" t="s">
        <v>34</v>
      </c>
      <c r="F6">
        <v>76125</v>
      </c>
      <c r="G6" s="1" t="s">
        <v>68</v>
      </c>
      <c r="H6" s="1" t="s">
        <v>36</v>
      </c>
      <c r="I6">
        <v>30000</v>
      </c>
      <c r="J6">
        <v>35401</v>
      </c>
      <c r="K6">
        <v>1981</v>
      </c>
      <c r="L6">
        <v>11363</v>
      </c>
      <c r="M6" s="1" t="s">
        <v>37</v>
      </c>
      <c r="N6">
        <v>123979</v>
      </c>
      <c r="O6" s="1" t="s">
        <v>61</v>
      </c>
      <c r="P6" s="1" t="s">
        <v>53</v>
      </c>
      <c r="Q6" s="1" t="s">
        <v>53</v>
      </c>
      <c r="R6" s="1" t="s">
        <v>62</v>
      </c>
      <c r="S6" s="1" t="s">
        <v>63</v>
      </c>
      <c r="U6" s="1" t="s">
        <v>68</v>
      </c>
      <c r="V6" s="1" t="s">
        <v>65</v>
      </c>
      <c r="W6" s="1" t="s">
        <v>45</v>
      </c>
      <c r="X6" s="1" t="s">
        <v>69</v>
      </c>
      <c r="Y6">
        <v>53</v>
      </c>
      <c r="Z6" s="2">
        <v>44368</v>
      </c>
      <c r="AA6" s="1">
        <v>0</v>
      </c>
      <c r="AB6" s="1" t="s">
        <v>47</v>
      </c>
      <c r="AC6" s="1">
        <v>46.76</v>
      </c>
      <c r="AD6" s="1" t="s">
        <v>48</v>
      </c>
      <c r="AE6">
        <v>2021</v>
      </c>
      <c r="AF6">
        <v>6</v>
      </c>
    </row>
    <row r="7" spans="1:32" x14ac:dyDescent="0.25">
      <c r="A7" s="1" t="s">
        <v>50</v>
      </c>
      <c r="B7" s="1" t="s">
        <v>70</v>
      </c>
      <c r="C7" s="2">
        <v>44334</v>
      </c>
      <c r="D7" s="2">
        <v>44334</v>
      </c>
      <c r="E7" s="1" t="s">
        <v>34</v>
      </c>
      <c r="F7">
        <v>71305</v>
      </c>
      <c r="G7" s="29" t="s">
        <v>330</v>
      </c>
      <c r="H7" s="1" t="s">
        <v>36</v>
      </c>
      <c r="I7">
        <v>30000</v>
      </c>
      <c r="J7">
        <v>35404</v>
      </c>
      <c r="K7">
        <v>1981</v>
      </c>
      <c r="L7">
        <v>11363</v>
      </c>
      <c r="M7" s="1" t="s">
        <v>37</v>
      </c>
      <c r="N7">
        <v>123979</v>
      </c>
      <c r="O7" s="1" t="s">
        <v>61</v>
      </c>
      <c r="P7" s="1" t="s">
        <v>39</v>
      </c>
      <c r="Q7" s="1" t="s">
        <v>53</v>
      </c>
      <c r="R7" s="1" t="s">
        <v>71</v>
      </c>
      <c r="S7" s="1" t="s">
        <v>72</v>
      </c>
      <c r="U7" s="1" t="s">
        <v>73</v>
      </c>
      <c r="V7" s="1" t="s">
        <v>74</v>
      </c>
      <c r="W7" s="1" t="s">
        <v>45</v>
      </c>
      <c r="X7" s="1" t="s">
        <v>75</v>
      </c>
      <c r="Y7">
        <v>9</v>
      </c>
      <c r="Z7" s="2">
        <v>44334</v>
      </c>
      <c r="AA7" s="1">
        <v>27163</v>
      </c>
      <c r="AB7" s="1" t="s">
        <v>47</v>
      </c>
      <c r="AC7" s="1">
        <v>759.17</v>
      </c>
      <c r="AD7" s="1" t="s">
        <v>48</v>
      </c>
      <c r="AE7">
        <v>2021</v>
      </c>
      <c r="AF7">
        <v>5</v>
      </c>
    </row>
    <row r="8" spans="1:32" x14ac:dyDescent="0.25">
      <c r="A8" s="1" t="s">
        <v>50</v>
      </c>
      <c r="B8" s="1" t="s">
        <v>76</v>
      </c>
      <c r="C8" s="2">
        <v>44335</v>
      </c>
      <c r="D8" s="2">
        <v>44335</v>
      </c>
      <c r="E8" s="1" t="s">
        <v>34</v>
      </c>
      <c r="F8">
        <v>76135</v>
      </c>
      <c r="G8" s="1" t="s">
        <v>77</v>
      </c>
      <c r="H8" s="1" t="s">
        <v>36</v>
      </c>
      <c r="I8">
        <v>30000</v>
      </c>
      <c r="J8">
        <v>35404</v>
      </c>
      <c r="K8">
        <v>1981</v>
      </c>
      <c r="L8">
        <v>11363</v>
      </c>
      <c r="M8" s="1" t="s">
        <v>37</v>
      </c>
      <c r="N8">
        <v>123979</v>
      </c>
      <c r="O8" s="1" t="s">
        <v>61</v>
      </c>
      <c r="P8" s="1" t="s">
        <v>39</v>
      </c>
      <c r="Q8" s="1" t="s">
        <v>53</v>
      </c>
      <c r="R8" s="1" t="s">
        <v>71</v>
      </c>
      <c r="S8" s="1" t="s">
        <v>72</v>
      </c>
      <c r="U8" s="1" t="s">
        <v>77</v>
      </c>
      <c r="V8" s="1" t="s">
        <v>74</v>
      </c>
      <c r="W8" s="1" t="s">
        <v>45</v>
      </c>
      <c r="X8" s="1" t="s">
        <v>78</v>
      </c>
      <c r="Y8">
        <v>202</v>
      </c>
      <c r="Z8" s="2">
        <v>44335</v>
      </c>
      <c r="AA8" s="1">
        <v>0</v>
      </c>
      <c r="AB8" s="1" t="s">
        <v>47</v>
      </c>
      <c r="AC8" s="1">
        <v>-0.01</v>
      </c>
      <c r="AD8" s="1" t="s">
        <v>48</v>
      </c>
      <c r="AE8">
        <v>2021</v>
      </c>
      <c r="AF8">
        <v>5</v>
      </c>
    </row>
    <row r="9" spans="1:32" x14ac:dyDescent="0.25">
      <c r="A9" s="1" t="s">
        <v>50</v>
      </c>
      <c r="B9" s="1" t="s">
        <v>79</v>
      </c>
      <c r="C9" s="2">
        <v>44334</v>
      </c>
      <c r="D9" s="2">
        <v>44334</v>
      </c>
      <c r="E9" s="1" t="s">
        <v>34</v>
      </c>
      <c r="F9">
        <v>71305</v>
      </c>
      <c r="G9" s="29" t="s">
        <v>330</v>
      </c>
      <c r="H9" s="1" t="s">
        <v>36</v>
      </c>
      <c r="I9">
        <v>30000</v>
      </c>
      <c r="J9">
        <v>35404</v>
      </c>
      <c r="K9">
        <v>1981</v>
      </c>
      <c r="L9">
        <v>11363</v>
      </c>
      <c r="M9" s="1" t="s">
        <v>37</v>
      </c>
      <c r="N9">
        <v>123979</v>
      </c>
      <c r="O9" s="1" t="s">
        <v>61</v>
      </c>
      <c r="P9" s="1" t="s">
        <v>39</v>
      </c>
      <c r="Q9" s="1" t="s">
        <v>53</v>
      </c>
      <c r="R9" s="1" t="s">
        <v>71</v>
      </c>
      <c r="S9" s="1" t="s">
        <v>72</v>
      </c>
      <c r="U9" s="1" t="s">
        <v>73</v>
      </c>
      <c r="V9" s="1" t="s">
        <v>74</v>
      </c>
      <c r="W9" s="1" t="s">
        <v>45</v>
      </c>
      <c r="X9" s="1" t="s">
        <v>75</v>
      </c>
      <c r="Y9">
        <v>10</v>
      </c>
      <c r="Z9" s="2">
        <v>44334</v>
      </c>
      <c r="AA9" s="1">
        <v>27163</v>
      </c>
      <c r="AB9" s="1" t="s">
        <v>47</v>
      </c>
      <c r="AC9" s="1">
        <v>759.17</v>
      </c>
      <c r="AD9" s="1" t="s">
        <v>48</v>
      </c>
      <c r="AE9">
        <v>2021</v>
      </c>
      <c r="AF9">
        <v>5</v>
      </c>
    </row>
    <row r="10" spans="1:32" x14ac:dyDescent="0.25">
      <c r="A10" s="1" t="s">
        <v>50</v>
      </c>
      <c r="B10" s="1" t="s">
        <v>80</v>
      </c>
      <c r="C10" s="2">
        <v>44335</v>
      </c>
      <c r="D10" s="2">
        <v>44335</v>
      </c>
      <c r="E10" s="1" t="s">
        <v>34</v>
      </c>
      <c r="F10">
        <v>76135</v>
      </c>
      <c r="G10" s="1" t="s">
        <v>77</v>
      </c>
      <c r="H10" s="1" t="s">
        <v>36</v>
      </c>
      <c r="I10">
        <v>30000</v>
      </c>
      <c r="J10">
        <v>35404</v>
      </c>
      <c r="K10">
        <v>1981</v>
      </c>
      <c r="L10">
        <v>11363</v>
      </c>
      <c r="M10" s="1" t="s">
        <v>37</v>
      </c>
      <c r="N10">
        <v>123979</v>
      </c>
      <c r="O10" s="1" t="s">
        <v>61</v>
      </c>
      <c r="P10" s="1" t="s">
        <v>39</v>
      </c>
      <c r="Q10" s="1" t="s">
        <v>53</v>
      </c>
      <c r="R10" s="1" t="s">
        <v>71</v>
      </c>
      <c r="S10" s="1" t="s">
        <v>72</v>
      </c>
      <c r="U10" s="1" t="s">
        <v>77</v>
      </c>
      <c r="V10" s="1" t="s">
        <v>74</v>
      </c>
      <c r="W10" s="1" t="s">
        <v>45</v>
      </c>
      <c r="X10" s="1" t="s">
        <v>78</v>
      </c>
      <c r="Y10">
        <v>203</v>
      </c>
      <c r="Z10" s="2">
        <v>44335</v>
      </c>
      <c r="AA10" s="1">
        <v>0</v>
      </c>
      <c r="AB10" s="1" t="s">
        <v>47</v>
      </c>
      <c r="AC10" s="1">
        <v>-0.01</v>
      </c>
      <c r="AD10" s="1" t="s">
        <v>48</v>
      </c>
      <c r="AE10">
        <v>2021</v>
      </c>
      <c r="AF10">
        <v>5</v>
      </c>
    </row>
    <row r="11" spans="1:32" x14ac:dyDescent="0.25">
      <c r="A11" s="1" t="s">
        <v>50</v>
      </c>
      <c r="B11" s="1" t="s">
        <v>81</v>
      </c>
      <c r="C11" s="2">
        <v>44356</v>
      </c>
      <c r="D11" s="2">
        <v>44357</v>
      </c>
      <c r="E11" s="1" t="s">
        <v>34</v>
      </c>
      <c r="F11">
        <v>71305</v>
      </c>
      <c r="G11" s="29" t="s">
        <v>330</v>
      </c>
      <c r="H11" s="1" t="s">
        <v>36</v>
      </c>
      <c r="I11">
        <v>30000</v>
      </c>
      <c r="J11">
        <v>35404</v>
      </c>
      <c r="K11">
        <v>1981</v>
      </c>
      <c r="L11">
        <v>11363</v>
      </c>
      <c r="M11" s="1" t="s">
        <v>37</v>
      </c>
      <c r="N11">
        <v>123979</v>
      </c>
      <c r="O11" s="1" t="s">
        <v>61</v>
      </c>
      <c r="P11" s="1" t="s">
        <v>39</v>
      </c>
      <c r="Q11" s="1" t="s">
        <v>53</v>
      </c>
      <c r="R11" s="1" t="s">
        <v>71</v>
      </c>
      <c r="S11" s="1" t="s">
        <v>72</v>
      </c>
      <c r="U11" s="1" t="s">
        <v>73</v>
      </c>
      <c r="V11" s="1" t="s">
        <v>82</v>
      </c>
      <c r="W11" s="1" t="s">
        <v>45</v>
      </c>
      <c r="X11" s="1" t="s">
        <v>83</v>
      </c>
      <c r="Y11">
        <v>2</v>
      </c>
      <c r="Z11" s="2">
        <v>44356</v>
      </c>
      <c r="AA11" s="1">
        <v>54326</v>
      </c>
      <c r="AB11" s="1" t="s">
        <v>47</v>
      </c>
      <c r="AC11" s="1">
        <v>1518.33</v>
      </c>
      <c r="AD11" s="1" t="s">
        <v>48</v>
      </c>
      <c r="AE11">
        <v>2021</v>
      </c>
      <c r="AF11">
        <v>6</v>
      </c>
    </row>
    <row r="12" spans="1:32" x14ac:dyDescent="0.25">
      <c r="A12" s="1" t="s">
        <v>50</v>
      </c>
      <c r="B12" s="1" t="s">
        <v>84</v>
      </c>
      <c r="C12" s="2">
        <v>44361</v>
      </c>
      <c r="D12" s="2">
        <v>44362</v>
      </c>
      <c r="E12" s="1" t="s">
        <v>34</v>
      </c>
      <c r="F12">
        <v>76135</v>
      </c>
      <c r="G12" s="1" t="s">
        <v>77</v>
      </c>
      <c r="H12" s="1" t="s">
        <v>36</v>
      </c>
      <c r="I12">
        <v>30000</v>
      </c>
      <c r="J12">
        <v>35404</v>
      </c>
      <c r="K12">
        <v>1981</v>
      </c>
      <c r="L12">
        <v>11363</v>
      </c>
      <c r="M12" s="1" t="s">
        <v>37</v>
      </c>
      <c r="N12">
        <v>123979</v>
      </c>
      <c r="O12" s="1" t="s">
        <v>61</v>
      </c>
      <c r="P12" s="1" t="s">
        <v>39</v>
      </c>
      <c r="Q12" s="1" t="s">
        <v>53</v>
      </c>
      <c r="R12" s="1" t="s">
        <v>71</v>
      </c>
      <c r="S12" s="1" t="s">
        <v>72</v>
      </c>
      <c r="U12" s="1" t="s">
        <v>77</v>
      </c>
      <c r="V12" s="1" t="s">
        <v>82</v>
      </c>
      <c r="W12" s="1" t="s">
        <v>45</v>
      </c>
      <c r="X12" s="1" t="s">
        <v>85</v>
      </c>
      <c r="Y12">
        <v>17</v>
      </c>
      <c r="Z12" s="2">
        <v>44361</v>
      </c>
      <c r="AA12" s="1">
        <v>0</v>
      </c>
      <c r="AB12" s="1" t="s">
        <v>47</v>
      </c>
      <c r="AC12" s="1">
        <v>-2.96</v>
      </c>
      <c r="AD12" s="1" t="s">
        <v>48</v>
      </c>
      <c r="AE12">
        <v>2021</v>
      </c>
      <c r="AF12">
        <v>6</v>
      </c>
    </row>
    <row r="13" spans="1:32" x14ac:dyDescent="0.25">
      <c r="A13" s="1" t="s">
        <v>50</v>
      </c>
      <c r="B13" s="1" t="s">
        <v>86</v>
      </c>
      <c r="C13" s="2">
        <v>44370</v>
      </c>
      <c r="D13" s="2">
        <v>44371</v>
      </c>
      <c r="E13" s="1" t="s">
        <v>34</v>
      </c>
      <c r="F13">
        <v>73107</v>
      </c>
      <c r="G13" s="1" t="s">
        <v>87</v>
      </c>
      <c r="H13" s="1" t="s">
        <v>36</v>
      </c>
      <c r="I13">
        <v>30000</v>
      </c>
      <c r="J13">
        <v>35404</v>
      </c>
      <c r="K13">
        <v>1981</v>
      </c>
      <c r="L13">
        <v>11363</v>
      </c>
      <c r="M13" s="1" t="s">
        <v>37</v>
      </c>
      <c r="N13">
        <v>123979</v>
      </c>
      <c r="O13" s="1" t="s">
        <v>38</v>
      </c>
      <c r="P13" s="1" t="s">
        <v>39</v>
      </c>
      <c r="Q13" s="1" t="s">
        <v>53</v>
      </c>
      <c r="R13" s="1" t="s">
        <v>88</v>
      </c>
      <c r="S13" s="1" t="s">
        <v>89</v>
      </c>
      <c r="U13" s="1" t="s">
        <v>90</v>
      </c>
      <c r="V13" s="1" t="s">
        <v>91</v>
      </c>
      <c r="W13" s="1" t="s">
        <v>45</v>
      </c>
      <c r="X13" s="1" t="s">
        <v>92</v>
      </c>
      <c r="Y13">
        <v>62</v>
      </c>
      <c r="Z13" s="2">
        <v>44370</v>
      </c>
      <c r="AA13" s="1">
        <v>3200</v>
      </c>
      <c r="AB13" s="1" t="s">
        <v>47</v>
      </c>
      <c r="AC13" s="1">
        <v>89.26</v>
      </c>
      <c r="AD13" s="1" t="s">
        <v>48</v>
      </c>
      <c r="AE13">
        <v>2021</v>
      </c>
      <c r="AF13">
        <v>6</v>
      </c>
    </row>
    <row r="14" spans="1:32" x14ac:dyDescent="0.25">
      <c r="A14" s="1" t="s">
        <v>50</v>
      </c>
      <c r="B14" s="1" t="s">
        <v>93</v>
      </c>
      <c r="C14" s="2">
        <v>44370</v>
      </c>
      <c r="D14" s="2">
        <v>44371</v>
      </c>
      <c r="E14" s="1" t="s">
        <v>34</v>
      </c>
      <c r="F14">
        <v>76135</v>
      </c>
      <c r="G14" s="1" t="s">
        <v>77</v>
      </c>
      <c r="H14" s="1" t="s">
        <v>36</v>
      </c>
      <c r="I14">
        <v>30000</v>
      </c>
      <c r="J14">
        <v>35404</v>
      </c>
      <c r="K14">
        <v>1981</v>
      </c>
      <c r="L14">
        <v>11363</v>
      </c>
      <c r="M14" s="1" t="s">
        <v>37</v>
      </c>
      <c r="N14">
        <v>123979</v>
      </c>
      <c r="O14" s="1" t="s">
        <v>38</v>
      </c>
      <c r="P14" s="1" t="s">
        <v>39</v>
      </c>
      <c r="Q14" s="1" t="s">
        <v>53</v>
      </c>
      <c r="R14" s="1" t="s">
        <v>88</v>
      </c>
      <c r="S14" s="1" t="s">
        <v>89</v>
      </c>
      <c r="U14" s="1" t="s">
        <v>77</v>
      </c>
      <c r="V14" s="1" t="s">
        <v>91</v>
      </c>
      <c r="W14" s="1" t="s">
        <v>45</v>
      </c>
      <c r="X14" s="1" t="s">
        <v>94</v>
      </c>
      <c r="Y14">
        <v>284</v>
      </c>
      <c r="Z14" s="2">
        <v>44370</v>
      </c>
      <c r="AA14" s="1">
        <v>0</v>
      </c>
      <c r="AB14" s="1" t="s">
        <v>47</v>
      </c>
      <c r="AC14" s="1">
        <v>0</v>
      </c>
      <c r="AD14" s="1" t="s">
        <v>48</v>
      </c>
      <c r="AE14">
        <v>2021</v>
      </c>
      <c r="AF14">
        <v>6</v>
      </c>
    </row>
    <row r="15" spans="1:32" x14ac:dyDescent="0.25">
      <c r="A15" s="1" t="s">
        <v>50</v>
      </c>
      <c r="B15" s="1" t="s">
        <v>95</v>
      </c>
      <c r="C15" s="2">
        <v>44370</v>
      </c>
      <c r="D15" s="2">
        <v>44371</v>
      </c>
      <c r="E15" s="1" t="s">
        <v>34</v>
      </c>
      <c r="F15">
        <v>73107</v>
      </c>
      <c r="G15" s="1" t="s">
        <v>87</v>
      </c>
      <c r="H15" s="1" t="s">
        <v>36</v>
      </c>
      <c r="I15">
        <v>30000</v>
      </c>
      <c r="J15">
        <v>35404</v>
      </c>
      <c r="K15">
        <v>1981</v>
      </c>
      <c r="L15">
        <v>11363</v>
      </c>
      <c r="M15" s="1" t="s">
        <v>37</v>
      </c>
      <c r="N15">
        <v>123979</v>
      </c>
      <c r="O15" s="1" t="s">
        <v>38</v>
      </c>
      <c r="P15" s="1" t="s">
        <v>39</v>
      </c>
      <c r="Q15" s="1" t="s">
        <v>53</v>
      </c>
      <c r="R15" s="1" t="s">
        <v>88</v>
      </c>
      <c r="S15" s="1" t="s">
        <v>89</v>
      </c>
      <c r="U15" s="1" t="s">
        <v>90</v>
      </c>
      <c r="V15" s="1" t="s">
        <v>91</v>
      </c>
      <c r="W15" s="1" t="s">
        <v>45</v>
      </c>
      <c r="X15" s="1" t="s">
        <v>92</v>
      </c>
      <c r="Y15">
        <v>49</v>
      </c>
      <c r="Z15" s="2">
        <v>44370</v>
      </c>
      <c r="AA15" s="1">
        <v>3200</v>
      </c>
      <c r="AB15" s="1" t="s">
        <v>47</v>
      </c>
      <c r="AC15" s="1">
        <v>89.26</v>
      </c>
      <c r="AD15" s="1" t="s">
        <v>48</v>
      </c>
      <c r="AE15">
        <v>2021</v>
      </c>
      <c r="AF15">
        <v>6</v>
      </c>
    </row>
    <row r="16" spans="1:32" x14ac:dyDescent="0.25">
      <c r="A16" s="1" t="s">
        <v>50</v>
      </c>
      <c r="B16" s="1" t="s">
        <v>96</v>
      </c>
      <c r="C16" s="2">
        <v>44370</v>
      </c>
      <c r="D16" s="2">
        <v>44371</v>
      </c>
      <c r="E16" s="1" t="s">
        <v>34</v>
      </c>
      <c r="F16">
        <v>76135</v>
      </c>
      <c r="G16" s="1" t="s">
        <v>77</v>
      </c>
      <c r="H16" s="1" t="s">
        <v>36</v>
      </c>
      <c r="I16">
        <v>30000</v>
      </c>
      <c r="J16">
        <v>35404</v>
      </c>
      <c r="K16">
        <v>1981</v>
      </c>
      <c r="L16">
        <v>11363</v>
      </c>
      <c r="M16" s="1" t="s">
        <v>37</v>
      </c>
      <c r="N16">
        <v>123979</v>
      </c>
      <c r="O16" s="1" t="s">
        <v>38</v>
      </c>
      <c r="P16" s="1" t="s">
        <v>39</v>
      </c>
      <c r="Q16" s="1" t="s">
        <v>53</v>
      </c>
      <c r="R16" s="1" t="s">
        <v>88</v>
      </c>
      <c r="S16" s="1" t="s">
        <v>89</v>
      </c>
      <c r="U16" s="1" t="s">
        <v>77</v>
      </c>
      <c r="V16" s="1" t="s">
        <v>91</v>
      </c>
      <c r="W16" s="1" t="s">
        <v>45</v>
      </c>
      <c r="X16" s="1" t="s">
        <v>94</v>
      </c>
      <c r="Y16">
        <v>279</v>
      </c>
      <c r="Z16" s="2">
        <v>44370</v>
      </c>
      <c r="AA16" s="1">
        <v>0</v>
      </c>
      <c r="AB16" s="1" t="s">
        <v>47</v>
      </c>
      <c r="AC16" s="1">
        <v>0</v>
      </c>
      <c r="AD16" s="1" t="s">
        <v>48</v>
      </c>
      <c r="AE16">
        <v>2021</v>
      </c>
      <c r="AF16">
        <v>6</v>
      </c>
    </row>
    <row r="17" spans="1:32" x14ac:dyDescent="0.25">
      <c r="A17" s="1" t="s">
        <v>50</v>
      </c>
      <c r="B17" s="1" t="s">
        <v>97</v>
      </c>
      <c r="C17" s="2">
        <v>44370</v>
      </c>
      <c r="D17" s="2">
        <v>44371</v>
      </c>
      <c r="E17" s="1" t="s">
        <v>34</v>
      </c>
      <c r="F17">
        <v>75705</v>
      </c>
      <c r="G17" s="30" t="s">
        <v>98</v>
      </c>
      <c r="H17" s="1" t="s">
        <v>36</v>
      </c>
      <c r="I17">
        <v>30000</v>
      </c>
      <c r="J17">
        <v>35404</v>
      </c>
      <c r="K17">
        <v>1981</v>
      </c>
      <c r="L17">
        <v>11363</v>
      </c>
      <c r="M17" s="1" t="s">
        <v>37</v>
      </c>
      <c r="N17">
        <v>123979</v>
      </c>
      <c r="O17" s="1" t="s">
        <v>38</v>
      </c>
      <c r="P17" s="1" t="s">
        <v>39</v>
      </c>
      <c r="Q17" s="1" t="s">
        <v>53</v>
      </c>
      <c r="R17" s="1" t="s">
        <v>88</v>
      </c>
      <c r="S17" s="1" t="s">
        <v>89</v>
      </c>
      <c r="U17" s="1" t="s">
        <v>99</v>
      </c>
      <c r="V17" s="1" t="s">
        <v>91</v>
      </c>
      <c r="W17" s="1" t="s">
        <v>45</v>
      </c>
      <c r="X17" s="1" t="s">
        <v>92</v>
      </c>
      <c r="Y17">
        <v>89</v>
      </c>
      <c r="Z17" s="2">
        <v>44370</v>
      </c>
      <c r="AA17" s="1">
        <v>14400</v>
      </c>
      <c r="AB17" s="1" t="s">
        <v>47</v>
      </c>
      <c r="AC17" s="1">
        <v>401.67</v>
      </c>
      <c r="AD17" s="1" t="s">
        <v>48</v>
      </c>
      <c r="AE17">
        <v>2021</v>
      </c>
      <c r="AF17">
        <v>6</v>
      </c>
    </row>
    <row r="18" spans="1:32" x14ac:dyDescent="0.25">
      <c r="A18" s="1" t="s">
        <v>50</v>
      </c>
      <c r="B18" s="1" t="s">
        <v>100</v>
      </c>
      <c r="C18" s="2">
        <v>44370</v>
      </c>
      <c r="D18" s="2">
        <v>44371</v>
      </c>
      <c r="E18" s="1" t="s">
        <v>34</v>
      </c>
      <c r="F18">
        <v>76135</v>
      </c>
      <c r="G18" s="1" t="s">
        <v>77</v>
      </c>
      <c r="H18" s="1" t="s">
        <v>36</v>
      </c>
      <c r="I18">
        <v>30000</v>
      </c>
      <c r="J18">
        <v>35404</v>
      </c>
      <c r="K18">
        <v>1981</v>
      </c>
      <c r="L18">
        <v>11363</v>
      </c>
      <c r="M18" s="1" t="s">
        <v>37</v>
      </c>
      <c r="N18">
        <v>123979</v>
      </c>
      <c r="O18" s="1" t="s">
        <v>38</v>
      </c>
      <c r="P18" s="1" t="s">
        <v>39</v>
      </c>
      <c r="Q18" s="1" t="s">
        <v>53</v>
      </c>
      <c r="R18" s="1" t="s">
        <v>88</v>
      </c>
      <c r="S18" s="1" t="s">
        <v>89</v>
      </c>
      <c r="U18" s="1" t="s">
        <v>77</v>
      </c>
      <c r="V18" s="1" t="s">
        <v>91</v>
      </c>
      <c r="W18" s="1" t="s">
        <v>45</v>
      </c>
      <c r="X18" s="1" t="s">
        <v>94</v>
      </c>
      <c r="Y18">
        <v>273</v>
      </c>
      <c r="Z18" s="2">
        <v>44370</v>
      </c>
      <c r="AA18" s="1">
        <v>0</v>
      </c>
      <c r="AB18" s="1" t="s">
        <v>47</v>
      </c>
      <c r="AC18" s="1">
        <v>0</v>
      </c>
      <c r="AD18" s="1" t="s">
        <v>48</v>
      </c>
      <c r="AE18">
        <v>2021</v>
      </c>
      <c r="AF18">
        <v>6</v>
      </c>
    </row>
    <row r="19" spans="1:32" x14ac:dyDescent="0.25">
      <c r="A19" s="1" t="s">
        <v>50</v>
      </c>
      <c r="B19" s="1" t="s">
        <v>101</v>
      </c>
      <c r="C19" s="2">
        <v>44370</v>
      </c>
      <c r="D19" s="2">
        <v>44371</v>
      </c>
      <c r="E19" s="1" t="s">
        <v>34</v>
      </c>
      <c r="F19">
        <v>75705</v>
      </c>
      <c r="G19" s="1" t="s">
        <v>98</v>
      </c>
      <c r="H19" s="1" t="s">
        <v>36</v>
      </c>
      <c r="I19">
        <v>30000</v>
      </c>
      <c r="J19">
        <v>35404</v>
      </c>
      <c r="K19">
        <v>1981</v>
      </c>
      <c r="L19">
        <v>11363</v>
      </c>
      <c r="M19" s="1" t="s">
        <v>37</v>
      </c>
      <c r="N19">
        <v>123979</v>
      </c>
      <c r="O19" s="1" t="s">
        <v>38</v>
      </c>
      <c r="P19" s="1" t="s">
        <v>39</v>
      </c>
      <c r="Q19" s="1" t="s">
        <v>53</v>
      </c>
      <c r="R19" s="1" t="s">
        <v>88</v>
      </c>
      <c r="S19" s="1" t="s">
        <v>89</v>
      </c>
      <c r="U19" s="1" t="s">
        <v>99</v>
      </c>
      <c r="V19" s="1" t="s">
        <v>91</v>
      </c>
      <c r="W19" s="1" t="s">
        <v>45</v>
      </c>
      <c r="X19" s="1" t="s">
        <v>92</v>
      </c>
      <c r="Y19">
        <v>85</v>
      </c>
      <c r="Z19" s="2">
        <v>44370</v>
      </c>
      <c r="AA19" s="1">
        <v>7200</v>
      </c>
      <c r="AB19" s="1" t="s">
        <v>47</v>
      </c>
      <c r="AC19" s="1">
        <v>200.84</v>
      </c>
      <c r="AD19" s="1" t="s">
        <v>48</v>
      </c>
      <c r="AE19">
        <v>2021</v>
      </c>
      <c r="AF19">
        <v>6</v>
      </c>
    </row>
    <row r="20" spans="1:32" x14ac:dyDescent="0.25">
      <c r="A20" s="1" t="s">
        <v>50</v>
      </c>
      <c r="B20" s="1" t="s">
        <v>102</v>
      </c>
      <c r="C20" s="2">
        <v>44370</v>
      </c>
      <c r="D20" s="2">
        <v>44371</v>
      </c>
      <c r="E20" s="1" t="s">
        <v>34</v>
      </c>
      <c r="F20">
        <v>76135</v>
      </c>
      <c r="G20" s="1" t="s">
        <v>77</v>
      </c>
      <c r="H20" s="1" t="s">
        <v>36</v>
      </c>
      <c r="I20">
        <v>30000</v>
      </c>
      <c r="J20">
        <v>35404</v>
      </c>
      <c r="K20">
        <v>1981</v>
      </c>
      <c r="L20">
        <v>11363</v>
      </c>
      <c r="M20" s="1" t="s">
        <v>37</v>
      </c>
      <c r="N20">
        <v>123979</v>
      </c>
      <c r="O20" s="1" t="s">
        <v>38</v>
      </c>
      <c r="P20" s="1" t="s">
        <v>39</v>
      </c>
      <c r="Q20" s="1" t="s">
        <v>53</v>
      </c>
      <c r="R20" s="1" t="s">
        <v>88</v>
      </c>
      <c r="S20" s="1" t="s">
        <v>89</v>
      </c>
      <c r="U20" s="1" t="s">
        <v>77</v>
      </c>
      <c r="V20" s="1" t="s">
        <v>91</v>
      </c>
      <c r="W20" s="1" t="s">
        <v>45</v>
      </c>
      <c r="X20" s="1" t="s">
        <v>94</v>
      </c>
      <c r="Y20">
        <v>269</v>
      </c>
      <c r="Z20" s="2">
        <v>44370</v>
      </c>
      <c r="AA20" s="1">
        <v>0</v>
      </c>
      <c r="AB20" s="1" t="s">
        <v>47</v>
      </c>
      <c r="AC20" s="1">
        <v>0</v>
      </c>
      <c r="AD20" s="1" t="s">
        <v>48</v>
      </c>
      <c r="AE20">
        <v>2021</v>
      </c>
      <c r="AF20">
        <v>6</v>
      </c>
    </row>
    <row r="21" spans="1:32" x14ac:dyDescent="0.25">
      <c r="A21" s="1" t="s">
        <v>50</v>
      </c>
      <c r="B21" s="1" t="s">
        <v>103</v>
      </c>
      <c r="C21" s="2">
        <v>44370</v>
      </c>
      <c r="D21" s="2">
        <v>44371</v>
      </c>
      <c r="E21" s="1" t="s">
        <v>34</v>
      </c>
      <c r="F21">
        <v>75705</v>
      </c>
      <c r="G21" s="1" t="s">
        <v>98</v>
      </c>
      <c r="H21" s="1" t="s">
        <v>36</v>
      </c>
      <c r="I21">
        <v>30000</v>
      </c>
      <c r="J21">
        <v>35404</v>
      </c>
      <c r="K21">
        <v>1981</v>
      </c>
      <c r="L21">
        <v>11363</v>
      </c>
      <c r="M21" s="1" t="s">
        <v>37</v>
      </c>
      <c r="N21">
        <v>123979</v>
      </c>
      <c r="O21" s="1" t="s">
        <v>38</v>
      </c>
      <c r="P21" s="1" t="s">
        <v>39</v>
      </c>
      <c r="Q21" s="1" t="s">
        <v>53</v>
      </c>
      <c r="R21" s="1" t="s">
        <v>88</v>
      </c>
      <c r="S21" s="1" t="s">
        <v>89</v>
      </c>
      <c r="U21" s="1" t="s">
        <v>99</v>
      </c>
      <c r="V21" s="1" t="s">
        <v>91</v>
      </c>
      <c r="W21" s="1" t="s">
        <v>45</v>
      </c>
      <c r="X21" s="1" t="s">
        <v>92</v>
      </c>
      <c r="Y21">
        <v>80</v>
      </c>
      <c r="Z21" s="2">
        <v>44370</v>
      </c>
      <c r="AA21" s="1">
        <v>4500</v>
      </c>
      <c r="AB21" s="1" t="s">
        <v>47</v>
      </c>
      <c r="AC21" s="1">
        <v>125.52</v>
      </c>
      <c r="AD21" s="1" t="s">
        <v>48</v>
      </c>
      <c r="AE21">
        <v>2021</v>
      </c>
      <c r="AF21">
        <v>6</v>
      </c>
    </row>
    <row r="22" spans="1:32" x14ac:dyDescent="0.25">
      <c r="A22" s="1" t="s">
        <v>50</v>
      </c>
      <c r="B22" s="1" t="s">
        <v>104</v>
      </c>
      <c r="C22" s="2">
        <v>44370</v>
      </c>
      <c r="D22" s="2">
        <v>44371</v>
      </c>
      <c r="E22" s="1" t="s">
        <v>34</v>
      </c>
      <c r="F22">
        <v>76135</v>
      </c>
      <c r="G22" s="1" t="s">
        <v>77</v>
      </c>
      <c r="H22" s="1" t="s">
        <v>36</v>
      </c>
      <c r="I22">
        <v>30000</v>
      </c>
      <c r="J22">
        <v>35404</v>
      </c>
      <c r="K22">
        <v>1981</v>
      </c>
      <c r="L22">
        <v>11363</v>
      </c>
      <c r="M22" s="1" t="s">
        <v>37</v>
      </c>
      <c r="N22">
        <v>123979</v>
      </c>
      <c r="O22" s="1" t="s">
        <v>38</v>
      </c>
      <c r="P22" s="1" t="s">
        <v>39</v>
      </c>
      <c r="Q22" s="1" t="s">
        <v>53</v>
      </c>
      <c r="R22" s="1" t="s">
        <v>88</v>
      </c>
      <c r="S22" s="1" t="s">
        <v>89</v>
      </c>
      <c r="U22" s="1" t="s">
        <v>77</v>
      </c>
      <c r="V22" s="1" t="s">
        <v>91</v>
      </c>
      <c r="W22" s="1" t="s">
        <v>45</v>
      </c>
      <c r="X22" s="1" t="s">
        <v>94</v>
      </c>
      <c r="Y22">
        <v>251</v>
      </c>
      <c r="Z22" s="2">
        <v>44370</v>
      </c>
      <c r="AA22" s="1">
        <v>0</v>
      </c>
      <c r="AB22" s="1" t="s">
        <v>47</v>
      </c>
      <c r="AC22" s="1">
        <v>0</v>
      </c>
      <c r="AD22" s="1" t="s">
        <v>48</v>
      </c>
      <c r="AE22">
        <v>2021</v>
      </c>
      <c r="AF22">
        <v>6</v>
      </c>
    </row>
    <row r="23" spans="1:32" x14ac:dyDescent="0.25">
      <c r="A23" s="1" t="s">
        <v>50</v>
      </c>
      <c r="B23" s="1" t="s">
        <v>105</v>
      </c>
      <c r="C23" s="2">
        <v>44370</v>
      </c>
      <c r="D23" s="2">
        <v>44371</v>
      </c>
      <c r="E23" s="1" t="s">
        <v>34</v>
      </c>
      <c r="F23">
        <v>75705</v>
      </c>
      <c r="G23" s="1" t="s">
        <v>98</v>
      </c>
      <c r="H23" s="1" t="s">
        <v>36</v>
      </c>
      <c r="I23">
        <v>30000</v>
      </c>
      <c r="J23">
        <v>35404</v>
      </c>
      <c r="K23">
        <v>1981</v>
      </c>
      <c r="L23">
        <v>11363</v>
      </c>
      <c r="M23" s="1" t="s">
        <v>37</v>
      </c>
      <c r="N23">
        <v>123979</v>
      </c>
      <c r="O23" s="1" t="s">
        <v>38</v>
      </c>
      <c r="P23" s="1" t="s">
        <v>39</v>
      </c>
      <c r="Q23" s="1" t="s">
        <v>53</v>
      </c>
      <c r="R23" s="1" t="s">
        <v>88</v>
      </c>
      <c r="S23" s="1" t="s">
        <v>89</v>
      </c>
      <c r="U23" s="1" t="s">
        <v>99</v>
      </c>
      <c r="V23" s="1" t="s">
        <v>91</v>
      </c>
      <c r="W23" s="1" t="s">
        <v>45</v>
      </c>
      <c r="X23" s="1" t="s">
        <v>92</v>
      </c>
      <c r="Y23">
        <v>66</v>
      </c>
      <c r="Z23" s="2">
        <v>44370</v>
      </c>
      <c r="AA23" s="1">
        <v>45000</v>
      </c>
      <c r="AB23" s="1" t="s">
        <v>47</v>
      </c>
      <c r="AC23" s="1">
        <v>1255.23</v>
      </c>
      <c r="AD23" s="1" t="s">
        <v>48</v>
      </c>
      <c r="AE23">
        <v>2021</v>
      </c>
      <c r="AF23">
        <v>6</v>
      </c>
    </row>
    <row r="24" spans="1:32" x14ac:dyDescent="0.25">
      <c r="A24" s="1" t="s">
        <v>50</v>
      </c>
      <c r="B24" s="1" t="s">
        <v>106</v>
      </c>
      <c r="C24" s="2">
        <v>44370</v>
      </c>
      <c r="D24" s="2">
        <v>44371</v>
      </c>
      <c r="E24" s="1" t="s">
        <v>34</v>
      </c>
      <c r="F24">
        <v>76135</v>
      </c>
      <c r="G24" s="1" t="s">
        <v>77</v>
      </c>
      <c r="H24" s="1" t="s">
        <v>36</v>
      </c>
      <c r="I24">
        <v>30000</v>
      </c>
      <c r="J24">
        <v>35404</v>
      </c>
      <c r="K24">
        <v>1981</v>
      </c>
      <c r="L24">
        <v>11363</v>
      </c>
      <c r="M24" s="1" t="s">
        <v>37</v>
      </c>
      <c r="N24">
        <v>123979</v>
      </c>
      <c r="O24" s="1" t="s">
        <v>38</v>
      </c>
      <c r="P24" s="1" t="s">
        <v>39</v>
      </c>
      <c r="Q24" s="1" t="s">
        <v>53</v>
      </c>
      <c r="R24" s="1" t="s">
        <v>88</v>
      </c>
      <c r="S24" s="1" t="s">
        <v>89</v>
      </c>
      <c r="U24" s="1" t="s">
        <v>77</v>
      </c>
      <c r="V24" s="1" t="s">
        <v>91</v>
      </c>
      <c r="W24" s="1" t="s">
        <v>45</v>
      </c>
      <c r="X24" s="1" t="s">
        <v>94</v>
      </c>
      <c r="Y24">
        <v>249</v>
      </c>
      <c r="Z24" s="2">
        <v>44370</v>
      </c>
      <c r="AA24" s="1">
        <v>0</v>
      </c>
      <c r="AB24" s="1" t="s">
        <v>47</v>
      </c>
      <c r="AC24" s="1">
        <v>0</v>
      </c>
      <c r="AD24" s="1" t="s">
        <v>48</v>
      </c>
      <c r="AE24">
        <v>2021</v>
      </c>
      <c r="AF24">
        <v>6</v>
      </c>
    </row>
    <row r="25" spans="1:32" x14ac:dyDescent="0.25">
      <c r="A25" s="1" t="s">
        <v>50</v>
      </c>
      <c r="B25" s="1" t="s">
        <v>107</v>
      </c>
      <c r="C25" s="2">
        <v>44383</v>
      </c>
      <c r="D25" s="2">
        <v>44386</v>
      </c>
      <c r="E25" s="1" t="s">
        <v>34</v>
      </c>
      <c r="F25">
        <v>72105</v>
      </c>
      <c r="G25" s="1" t="s">
        <v>108</v>
      </c>
      <c r="H25" s="1" t="s">
        <v>36</v>
      </c>
      <c r="I25">
        <v>30000</v>
      </c>
      <c r="J25">
        <v>35404</v>
      </c>
      <c r="K25">
        <v>1981</v>
      </c>
      <c r="L25">
        <v>11363</v>
      </c>
      <c r="M25" s="1" t="s">
        <v>37</v>
      </c>
      <c r="N25">
        <v>123979</v>
      </c>
      <c r="O25" s="1" t="s">
        <v>61</v>
      </c>
      <c r="P25" s="1" t="s">
        <v>53</v>
      </c>
      <c r="Q25" s="1" t="s">
        <v>53</v>
      </c>
      <c r="R25" s="1" t="s">
        <v>109</v>
      </c>
      <c r="S25" s="1" t="s">
        <v>110</v>
      </c>
      <c r="U25" s="1" t="s">
        <v>111</v>
      </c>
      <c r="V25" s="1" t="s">
        <v>112</v>
      </c>
      <c r="W25" s="1" t="s">
        <v>45</v>
      </c>
      <c r="X25" s="1" t="s">
        <v>113</v>
      </c>
      <c r="Y25">
        <v>32</v>
      </c>
      <c r="Z25" s="2">
        <v>44383</v>
      </c>
      <c r="AA25" s="1">
        <v>39000</v>
      </c>
      <c r="AB25" s="1" t="s">
        <v>47</v>
      </c>
      <c r="AC25" s="1">
        <v>1082.1300000000001</v>
      </c>
      <c r="AD25" s="1" t="s">
        <v>48</v>
      </c>
      <c r="AE25">
        <v>2021</v>
      </c>
      <c r="AF25">
        <v>7</v>
      </c>
    </row>
    <row r="26" spans="1:32" x14ac:dyDescent="0.25">
      <c r="A26" s="1" t="s">
        <v>50</v>
      </c>
      <c r="B26" s="1" t="s">
        <v>114</v>
      </c>
      <c r="C26" s="2">
        <v>44384</v>
      </c>
      <c r="D26" s="2">
        <v>44386</v>
      </c>
      <c r="E26" s="1" t="s">
        <v>34</v>
      </c>
      <c r="F26">
        <v>72105</v>
      </c>
      <c r="G26" s="1" t="s">
        <v>108</v>
      </c>
      <c r="H26" s="1" t="s">
        <v>36</v>
      </c>
      <c r="I26">
        <v>30000</v>
      </c>
      <c r="J26">
        <v>35404</v>
      </c>
      <c r="K26">
        <v>1981</v>
      </c>
      <c r="L26">
        <v>11363</v>
      </c>
      <c r="M26" s="1" t="s">
        <v>37</v>
      </c>
      <c r="N26">
        <v>123979</v>
      </c>
      <c r="O26" s="1" t="s">
        <v>61</v>
      </c>
      <c r="P26" s="1" t="s">
        <v>53</v>
      </c>
      <c r="Q26" s="1" t="s">
        <v>53</v>
      </c>
      <c r="R26" s="1" t="s">
        <v>109</v>
      </c>
      <c r="S26" s="1" t="s">
        <v>110</v>
      </c>
      <c r="U26" s="1" t="s">
        <v>115</v>
      </c>
      <c r="V26" s="1" t="s">
        <v>116</v>
      </c>
      <c r="W26" s="1" t="s">
        <v>45</v>
      </c>
      <c r="X26" s="1" t="s">
        <v>117</v>
      </c>
      <c r="Y26">
        <v>61</v>
      </c>
      <c r="Z26" s="2">
        <v>44384</v>
      </c>
      <c r="AA26" s="1">
        <v>39000</v>
      </c>
      <c r="AB26" s="1" t="s">
        <v>47</v>
      </c>
      <c r="AC26" s="1">
        <v>1082.1300000000001</v>
      </c>
      <c r="AD26" s="1" t="s">
        <v>48</v>
      </c>
      <c r="AE26">
        <v>2021</v>
      </c>
      <c r="AF26">
        <v>7</v>
      </c>
    </row>
    <row r="27" spans="1:32" x14ac:dyDescent="0.25">
      <c r="A27" s="1" t="s">
        <v>50</v>
      </c>
      <c r="B27" s="1" t="s">
        <v>118</v>
      </c>
      <c r="C27" s="2">
        <v>44384</v>
      </c>
      <c r="D27" s="2">
        <v>44386</v>
      </c>
      <c r="E27" s="1" t="s">
        <v>34</v>
      </c>
      <c r="F27">
        <v>72105</v>
      </c>
      <c r="G27" s="1" t="s">
        <v>108</v>
      </c>
      <c r="H27" s="1" t="s">
        <v>36</v>
      </c>
      <c r="I27">
        <v>30000</v>
      </c>
      <c r="J27">
        <v>35404</v>
      </c>
      <c r="K27">
        <v>1981</v>
      </c>
      <c r="L27">
        <v>11363</v>
      </c>
      <c r="M27" s="1" t="s">
        <v>37</v>
      </c>
      <c r="N27">
        <v>123979</v>
      </c>
      <c r="O27" s="1" t="s">
        <v>61</v>
      </c>
      <c r="P27" s="1" t="s">
        <v>53</v>
      </c>
      <c r="Q27" s="1" t="s">
        <v>53</v>
      </c>
      <c r="R27" s="1" t="s">
        <v>109</v>
      </c>
      <c r="S27" s="1" t="s">
        <v>110</v>
      </c>
      <c r="U27" s="1" t="s">
        <v>119</v>
      </c>
      <c r="V27" s="1" t="s">
        <v>120</v>
      </c>
      <c r="W27" s="1" t="s">
        <v>45</v>
      </c>
      <c r="X27" s="1" t="s">
        <v>117</v>
      </c>
      <c r="Y27">
        <v>67</v>
      </c>
      <c r="Z27" s="2">
        <v>44384</v>
      </c>
      <c r="AA27" s="1">
        <v>39000</v>
      </c>
      <c r="AB27" s="1" t="s">
        <v>47</v>
      </c>
      <c r="AC27" s="1">
        <v>1082.1300000000001</v>
      </c>
      <c r="AD27" s="1" t="s">
        <v>48</v>
      </c>
      <c r="AE27">
        <v>2021</v>
      </c>
      <c r="AF27">
        <v>7</v>
      </c>
    </row>
    <row r="28" spans="1:32" x14ac:dyDescent="0.25">
      <c r="A28" s="1" t="s">
        <v>50</v>
      </c>
      <c r="B28" s="1" t="s">
        <v>121</v>
      </c>
      <c r="C28" s="2">
        <v>44155</v>
      </c>
      <c r="D28" s="2">
        <v>44165</v>
      </c>
      <c r="E28" s="1" t="s">
        <v>34</v>
      </c>
      <c r="F28">
        <v>71510</v>
      </c>
      <c r="G28" s="29" t="s">
        <v>122</v>
      </c>
      <c r="H28" s="1" t="s">
        <v>36</v>
      </c>
      <c r="I28">
        <v>30000</v>
      </c>
      <c r="J28">
        <v>35404</v>
      </c>
      <c r="K28">
        <v>1981</v>
      </c>
      <c r="L28">
        <v>11363</v>
      </c>
      <c r="M28" s="1" t="s">
        <v>37</v>
      </c>
      <c r="N28">
        <v>123979</v>
      </c>
      <c r="O28" s="1" t="s">
        <v>38</v>
      </c>
      <c r="P28" s="1" t="s">
        <v>39</v>
      </c>
      <c r="Q28" s="1" t="s">
        <v>53</v>
      </c>
      <c r="R28" s="1" t="s">
        <v>123</v>
      </c>
      <c r="S28" s="1" t="s">
        <v>124</v>
      </c>
      <c r="U28" s="1" t="s">
        <v>125</v>
      </c>
      <c r="V28" s="1" t="s">
        <v>126</v>
      </c>
      <c r="W28" s="1" t="s">
        <v>45</v>
      </c>
      <c r="X28" s="1" t="s">
        <v>127</v>
      </c>
      <c r="Y28">
        <v>4</v>
      </c>
      <c r="Z28" s="2">
        <v>44155</v>
      </c>
      <c r="AA28" s="1">
        <v>4272.79</v>
      </c>
      <c r="AB28" s="1" t="s">
        <v>128</v>
      </c>
      <c r="AC28" s="1">
        <v>4272.79</v>
      </c>
      <c r="AD28" s="1" t="s">
        <v>48</v>
      </c>
      <c r="AE28">
        <v>2020</v>
      </c>
      <c r="AF28">
        <v>11</v>
      </c>
    </row>
    <row r="29" spans="1:32" x14ac:dyDescent="0.25">
      <c r="A29" s="1" t="s">
        <v>50</v>
      </c>
      <c r="B29" s="1" t="s">
        <v>129</v>
      </c>
      <c r="C29" s="2">
        <v>44333</v>
      </c>
      <c r="D29" s="2">
        <v>44334</v>
      </c>
      <c r="E29" s="1" t="s">
        <v>34</v>
      </c>
      <c r="F29">
        <v>71510</v>
      </c>
      <c r="G29" s="29" t="s">
        <v>122</v>
      </c>
      <c r="H29" s="1" t="s">
        <v>36</v>
      </c>
      <c r="I29">
        <v>30000</v>
      </c>
      <c r="J29">
        <v>35404</v>
      </c>
      <c r="K29">
        <v>1981</v>
      </c>
      <c r="L29">
        <v>11363</v>
      </c>
      <c r="M29" s="1" t="s">
        <v>37</v>
      </c>
      <c r="N29">
        <v>123979</v>
      </c>
      <c r="O29" s="1" t="s">
        <v>38</v>
      </c>
      <c r="P29" s="1" t="s">
        <v>53</v>
      </c>
      <c r="Q29" s="1" t="s">
        <v>53</v>
      </c>
      <c r="R29" s="1" t="s">
        <v>130</v>
      </c>
      <c r="S29" s="1" t="s">
        <v>131</v>
      </c>
      <c r="U29" s="1" t="s">
        <v>132</v>
      </c>
      <c r="V29" s="1" t="s">
        <v>133</v>
      </c>
      <c r="W29" s="1" t="s">
        <v>45</v>
      </c>
      <c r="X29" s="1" t="s">
        <v>134</v>
      </c>
      <c r="Y29">
        <v>10</v>
      </c>
      <c r="Z29" s="2">
        <v>44333</v>
      </c>
      <c r="AA29" s="1">
        <v>4403.4799999999996</v>
      </c>
      <c r="AB29" s="1" t="s">
        <v>128</v>
      </c>
      <c r="AC29" s="1">
        <v>4403.4799999999996</v>
      </c>
      <c r="AD29" s="1" t="s">
        <v>48</v>
      </c>
      <c r="AE29">
        <v>2021</v>
      </c>
      <c r="AF29">
        <v>5</v>
      </c>
    </row>
    <row r="30" spans="1:32" x14ac:dyDescent="0.25">
      <c r="A30" s="1" t="s">
        <v>135</v>
      </c>
      <c r="B30" s="1" t="s">
        <v>136</v>
      </c>
      <c r="C30" s="2">
        <v>44165</v>
      </c>
      <c r="D30" s="2">
        <v>44178</v>
      </c>
      <c r="E30" s="1" t="s">
        <v>34</v>
      </c>
      <c r="F30">
        <v>75105</v>
      </c>
      <c r="G30" s="1" t="s">
        <v>137</v>
      </c>
      <c r="H30" s="1" t="s">
        <v>36</v>
      </c>
      <c r="I30">
        <v>30000</v>
      </c>
      <c r="J30">
        <v>35404</v>
      </c>
      <c r="K30">
        <v>1981</v>
      </c>
      <c r="L30">
        <v>11363</v>
      </c>
      <c r="M30" s="1" t="s">
        <v>37</v>
      </c>
      <c r="N30">
        <v>123979</v>
      </c>
      <c r="O30" s="1" t="s">
        <v>38</v>
      </c>
      <c r="P30" s="1" t="s">
        <v>138</v>
      </c>
      <c r="Q30" s="1" t="s">
        <v>45</v>
      </c>
      <c r="R30" s="1" t="s">
        <v>45</v>
      </c>
      <c r="S30" s="1" t="s">
        <v>45</v>
      </c>
      <c r="U30" s="1" t="s">
        <v>139</v>
      </c>
      <c r="V30" s="1" t="s">
        <v>140</v>
      </c>
      <c r="W30" s="1" t="s">
        <v>45</v>
      </c>
      <c r="X30" s="1" t="s">
        <v>141</v>
      </c>
      <c r="Y30">
        <v>5145</v>
      </c>
      <c r="Z30" s="2">
        <v>44165</v>
      </c>
      <c r="AA30" s="1">
        <v>299.10000000000002</v>
      </c>
      <c r="AB30" s="1" t="s">
        <v>128</v>
      </c>
      <c r="AC30" s="1">
        <v>299.10000000000002</v>
      </c>
      <c r="AD30" s="1" t="s">
        <v>142</v>
      </c>
      <c r="AE30">
        <v>2020</v>
      </c>
      <c r="AF30">
        <v>11</v>
      </c>
    </row>
    <row r="31" spans="1:32" hidden="1" x14ac:dyDescent="0.25">
      <c r="A31" s="1" t="s">
        <v>135</v>
      </c>
      <c r="B31" s="1" t="s">
        <v>143</v>
      </c>
      <c r="C31" s="2">
        <v>44165</v>
      </c>
      <c r="D31" s="2">
        <v>44178</v>
      </c>
      <c r="E31" s="1" t="s">
        <v>34</v>
      </c>
      <c r="F31">
        <v>54010</v>
      </c>
      <c r="G31" s="1" t="s">
        <v>144</v>
      </c>
      <c r="H31" s="1" t="s">
        <v>36</v>
      </c>
      <c r="I31">
        <v>11300</v>
      </c>
      <c r="J31">
        <v>35401</v>
      </c>
      <c r="K31">
        <v>1981</v>
      </c>
      <c r="L31">
        <v>11363</v>
      </c>
      <c r="M31" s="1" t="s">
        <v>53</v>
      </c>
      <c r="N31">
        <v>123979</v>
      </c>
      <c r="O31" s="1" t="s">
        <v>53</v>
      </c>
      <c r="P31" s="1" t="s">
        <v>145</v>
      </c>
      <c r="Q31" s="1" t="s">
        <v>45</v>
      </c>
      <c r="R31" s="1" t="s">
        <v>45</v>
      </c>
      <c r="S31" s="1" t="s">
        <v>45</v>
      </c>
      <c r="U31" s="1" t="s">
        <v>139</v>
      </c>
      <c r="V31" s="1" t="s">
        <v>146</v>
      </c>
      <c r="W31" s="1" t="s">
        <v>45</v>
      </c>
      <c r="X31" s="1" t="s">
        <v>141</v>
      </c>
      <c r="Y31">
        <v>5146</v>
      </c>
      <c r="Z31" s="2">
        <v>44165</v>
      </c>
      <c r="AA31" s="1">
        <v>-299.10000000000002</v>
      </c>
      <c r="AB31" s="1" t="s">
        <v>128</v>
      </c>
      <c r="AC31" s="1">
        <v>-299.10000000000002</v>
      </c>
      <c r="AD31" s="1" t="s">
        <v>142</v>
      </c>
      <c r="AE31">
        <v>2020</v>
      </c>
      <c r="AF31">
        <v>11</v>
      </c>
    </row>
    <row r="32" spans="1:32" hidden="1" x14ac:dyDescent="0.25">
      <c r="A32" s="1" t="s">
        <v>135</v>
      </c>
      <c r="B32" s="1" t="s">
        <v>147</v>
      </c>
      <c r="C32" s="2">
        <v>44255</v>
      </c>
      <c r="D32" s="2">
        <v>44276</v>
      </c>
      <c r="E32" s="1" t="s">
        <v>34</v>
      </c>
      <c r="F32">
        <v>54010</v>
      </c>
      <c r="G32" s="1" t="s">
        <v>144</v>
      </c>
      <c r="H32" s="1" t="s">
        <v>36</v>
      </c>
      <c r="I32">
        <v>11300</v>
      </c>
      <c r="J32">
        <v>35401</v>
      </c>
      <c r="K32">
        <v>1981</v>
      </c>
      <c r="L32">
        <v>11363</v>
      </c>
      <c r="M32" s="1" t="s">
        <v>53</v>
      </c>
      <c r="N32">
        <v>123979</v>
      </c>
      <c r="O32" s="1" t="s">
        <v>53</v>
      </c>
      <c r="P32" s="1" t="s">
        <v>145</v>
      </c>
      <c r="Q32" s="1" t="s">
        <v>45</v>
      </c>
      <c r="R32" s="1" t="s">
        <v>45</v>
      </c>
      <c r="S32" s="1" t="s">
        <v>45</v>
      </c>
      <c r="U32" s="1" t="s">
        <v>148</v>
      </c>
      <c r="V32" s="1" t="s">
        <v>149</v>
      </c>
      <c r="W32" s="1" t="s">
        <v>45</v>
      </c>
      <c r="X32" s="1" t="s">
        <v>150</v>
      </c>
      <c r="Y32">
        <v>5172</v>
      </c>
      <c r="Z32" s="2">
        <v>44255</v>
      </c>
      <c r="AA32" s="1">
        <v>-103</v>
      </c>
      <c r="AB32" s="1" t="s">
        <v>128</v>
      </c>
      <c r="AC32" s="1">
        <v>-103</v>
      </c>
      <c r="AD32" s="1" t="s">
        <v>142</v>
      </c>
      <c r="AE32">
        <v>2021</v>
      </c>
      <c r="AF32">
        <v>2</v>
      </c>
    </row>
    <row r="33" spans="1:32" x14ac:dyDescent="0.25">
      <c r="A33" s="1" t="s">
        <v>135</v>
      </c>
      <c r="B33" s="1" t="s">
        <v>151</v>
      </c>
      <c r="C33" s="2">
        <v>44255</v>
      </c>
      <c r="D33" s="2">
        <v>44276</v>
      </c>
      <c r="E33" s="1" t="s">
        <v>34</v>
      </c>
      <c r="F33">
        <v>75105</v>
      </c>
      <c r="G33" s="1" t="s">
        <v>137</v>
      </c>
      <c r="H33" s="1" t="s">
        <v>36</v>
      </c>
      <c r="I33">
        <v>30000</v>
      </c>
      <c r="J33">
        <v>35404</v>
      </c>
      <c r="K33">
        <v>1981</v>
      </c>
      <c r="L33">
        <v>11363</v>
      </c>
      <c r="M33" s="1" t="s">
        <v>37</v>
      </c>
      <c r="N33">
        <v>123979</v>
      </c>
      <c r="O33" s="1" t="s">
        <v>38</v>
      </c>
      <c r="P33" s="1" t="s">
        <v>138</v>
      </c>
      <c r="Q33" s="1" t="s">
        <v>45</v>
      </c>
      <c r="R33" s="1" t="s">
        <v>45</v>
      </c>
      <c r="S33" s="1" t="s">
        <v>45</v>
      </c>
      <c r="U33" s="1" t="s">
        <v>148</v>
      </c>
      <c r="V33" s="1" t="s">
        <v>152</v>
      </c>
      <c r="W33" s="1" t="s">
        <v>45</v>
      </c>
      <c r="X33" s="1" t="s">
        <v>150</v>
      </c>
      <c r="Y33">
        <v>5171</v>
      </c>
      <c r="Z33" s="2">
        <v>44255</v>
      </c>
      <c r="AA33" s="1">
        <v>103</v>
      </c>
      <c r="AB33" s="1" t="s">
        <v>128</v>
      </c>
      <c r="AC33" s="1">
        <v>103</v>
      </c>
      <c r="AD33" s="1" t="s">
        <v>142</v>
      </c>
      <c r="AE33">
        <v>2021</v>
      </c>
      <c r="AF33">
        <v>2</v>
      </c>
    </row>
    <row r="34" spans="1:32" hidden="1" x14ac:dyDescent="0.25">
      <c r="A34" s="1" t="s">
        <v>135</v>
      </c>
      <c r="B34" s="1" t="s">
        <v>153</v>
      </c>
      <c r="C34" s="2">
        <v>44286</v>
      </c>
      <c r="D34" s="2">
        <v>44297</v>
      </c>
      <c r="E34" s="1" t="s">
        <v>34</v>
      </c>
      <c r="F34">
        <v>54010</v>
      </c>
      <c r="G34" s="1" t="s">
        <v>144</v>
      </c>
      <c r="H34" s="1" t="s">
        <v>36</v>
      </c>
      <c r="I34">
        <v>11300</v>
      </c>
      <c r="J34">
        <v>35401</v>
      </c>
      <c r="K34">
        <v>1981</v>
      </c>
      <c r="L34">
        <v>11363</v>
      </c>
      <c r="M34" s="1" t="s">
        <v>53</v>
      </c>
      <c r="N34">
        <v>123979</v>
      </c>
      <c r="O34" s="1" t="s">
        <v>53</v>
      </c>
      <c r="P34" s="1" t="s">
        <v>145</v>
      </c>
      <c r="Q34" s="1" t="s">
        <v>45</v>
      </c>
      <c r="R34" s="1" t="s">
        <v>45</v>
      </c>
      <c r="S34" s="1" t="s">
        <v>45</v>
      </c>
      <c r="U34" s="1" t="s">
        <v>154</v>
      </c>
      <c r="V34" s="1" t="s">
        <v>149</v>
      </c>
      <c r="W34" s="1" t="s">
        <v>45</v>
      </c>
      <c r="X34" s="1" t="s">
        <v>155</v>
      </c>
      <c r="Y34">
        <v>4226</v>
      </c>
      <c r="Z34" s="2">
        <v>44286</v>
      </c>
      <c r="AA34" s="1">
        <v>-1246.28</v>
      </c>
      <c r="AB34" s="1" t="s">
        <v>128</v>
      </c>
      <c r="AC34" s="1">
        <v>-1246.28</v>
      </c>
      <c r="AD34" s="1" t="s">
        <v>142</v>
      </c>
      <c r="AE34">
        <v>2021</v>
      </c>
      <c r="AF34">
        <v>3</v>
      </c>
    </row>
    <row r="35" spans="1:32" x14ac:dyDescent="0.25">
      <c r="A35" s="1" t="s">
        <v>135</v>
      </c>
      <c r="B35" s="1" t="s">
        <v>156</v>
      </c>
      <c r="C35" s="2">
        <v>44286</v>
      </c>
      <c r="D35" s="2">
        <v>44297</v>
      </c>
      <c r="E35" s="1" t="s">
        <v>34</v>
      </c>
      <c r="F35">
        <v>75105</v>
      </c>
      <c r="G35" s="1" t="s">
        <v>137</v>
      </c>
      <c r="H35" s="1" t="s">
        <v>36</v>
      </c>
      <c r="I35">
        <v>30000</v>
      </c>
      <c r="J35">
        <v>35404</v>
      </c>
      <c r="K35">
        <v>1981</v>
      </c>
      <c r="L35">
        <v>11363</v>
      </c>
      <c r="M35" s="1" t="s">
        <v>37</v>
      </c>
      <c r="N35">
        <v>123979</v>
      </c>
      <c r="O35" s="1" t="s">
        <v>38</v>
      </c>
      <c r="P35" s="1" t="s">
        <v>138</v>
      </c>
      <c r="Q35" s="1" t="s">
        <v>45</v>
      </c>
      <c r="R35" s="1" t="s">
        <v>45</v>
      </c>
      <c r="S35" s="1" t="s">
        <v>45</v>
      </c>
      <c r="U35" s="1" t="s">
        <v>154</v>
      </c>
      <c r="V35" s="1" t="s">
        <v>152</v>
      </c>
      <c r="W35" s="1" t="s">
        <v>45</v>
      </c>
      <c r="X35" s="1" t="s">
        <v>155</v>
      </c>
      <c r="Y35">
        <v>4225</v>
      </c>
      <c r="Z35" s="2">
        <v>44286</v>
      </c>
      <c r="AA35" s="1">
        <v>1246.28</v>
      </c>
      <c r="AB35" s="1" t="s">
        <v>128</v>
      </c>
      <c r="AC35" s="1">
        <v>1246.28</v>
      </c>
      <c r="AD35" s="1" t="s">
        <v>142</v>
      </c>
      <c r="AE35">
        <v>2021</v>
      </c>
      <c r="AF35">
        <v>3</v>
      </c>
    </row>
    <row r="36" spans="1:32" x14ac:dyDescent="0.25">
      <c r="A36" s="1" t="s">
        <v>135</v>
      </c>
      <c r="B36" s="1" t="s">
        <v>157</v>
      </c>
      <c r="C36" s="2">
        <v>44316</v>
      </c>
      <c r="D36" s="2">
        <v>44320</v>
      </c>
      <c r="E36" s="1" t="s">
        <v>34</v>
      </c>
      <c r="F36">
        <v>75105</v>
      </c>
      <c r="G36" s="1" t="s">
        <v>137</v>
      </c>
      <c r="H36" s="1" t="s">
        <v>36</v>
      </c>
      <c r="I36">
        <v>30000</v>
      </c>
      <c r="J36">
        <v>35404</v>
      </c>
      <c r="K36">
        <v>1981</v>
      </c>
      <c r="L36">
        <v>11363</v>
      </c>
      <c r="M36" s="1" t="s">
        <v>37</v>
      </c>
      <c r="N36">
        <v>123979</v>
      </c>
      <c r="O36" s="1" t="s">
        <v>38</v>
      </c>
      <c r="P36" s="1" t="s">
        <v>138</v>
      </c>
      <c r="Q36" s="1" t="s">
        <v>45</v>
      </c>
      <c r="R36" s="1" t="s">
        <v>45</v>
      </c>
      <c r="S36" s="1" t="s">
        <v>45</v>
      </c>
      <c r="U36" s="1" t="s">
        <v>158</v>
      </c>
      <c r="V36" s="1" t="s">
        <v>152</v>
      </c>
      <c r="W36" s="1" t="s">
        <v>45</v>
      </c>
      <c r="X36" s="1" t="s">
        <v>159</v>
      </c>
      <c r="Y36">
        <v>4431</v>
      </c>
      <c r="Z36" s="2">
        <v>44316</v>
      </c>
      <c r="AA36" s="1">
        <v>266.19</v>
      </c>
      <c r="AB36" s="1" t="s">
        <v>128</v>
      </c>
      <c r="AC36" s="1">
        <v>266.19</v>
      </c>
      <c r="AD36" s="1" t="s">
        <v>142</v>
      </c>
      <c r="AE36">
        <v>2021</v>
      </c>
      <c r="AF36">
        <v>4</v>
      </c>
    </row>
    <row r="37" spans="1:32" hidden="1" x14ac:dyDescent="0.25">
      <c r="A37" s="1" t="s">
        <v>135</v>
      </c>
      <c r="B37" s="1" t="s">
        <v>160</v>
      </c>
      <c r="C37" s="2">
        <v>44316</v>
      </c>
      <c r="D37" s="2">
        <v>44320</v>
      </c>
      <c r="E37" s="1" t="s">
        <v>34</v>
      </c>
      <c r="F37">
        <v>54010</v>
      </c>
      <c r="G37" s="1" t="s">
        <v>144</v>
      </c>
      <c r="H37" s="1" t="s">
        <v>36</v>
      </c>
      <c r="I37">
        <v>11300</v>
      </c>
      <c r="J37">
        <v>35401</v>
      </c>
      <c r="K37">
        <v>1981</v>
      </c>
      <c r="L37">
        <v>11363</v>
      </c>
      <c r="M37" s="1" t="s">
        <v>53</v>
      </c>
      <c r="N37">
        <v>123979</v>
      </c>
      <c r="O37" s="1" t="s">
        <v>53</v>
      </c>
      <c r="P37" s="1" t="s">
        <v>145</v>
      </c>
      <c r="Q37" s="1" t="s">
        <v>45</v>
      </c>
      <c r="R37" s="1" t="s">
        <v>45</v>
      </c>
      <c r="S37" s="1" t="s">
        <v>45</v>
      </c>
      <c r="U37" s="1" t="s">
        <v>158</v>
      </c>
      <c r="V37" s="1" t="s">
        <v>149</v>
      </c>
      <c r="W37" s="1" t="s">
        <v>45</v>
      </c>
      <c r="X37" s="1" t="s">
        <v>159</v>
      </c>
      <c r="Y37">
        <v>4432</v>
      </c>
      <c r="Z37" s="2">
        <v>44316</v>
      </c>
      <c r="AA37" s="1">
        <v>-266.19</v>
      </c>
      <c r="AB37" s="1" t="s">
        <v>128</v>
      </c>
      <c r="AC37" s="1">
        <v>-266.19</v>
      </c>
      <c r="AD37" s="1" t="s">
        <v>142</v>
      </c>
      <c r="AE37">
        <v>2021</v>
      </c>
      <c r="AF37">
        <v>4</v>
      </c>
    </row>
    <row r="38" spans="1:32" hidden="1" x14ac:dyDescent="0.25">
      <c r="A38" s="1" t="s">
        <v>135</v>
      </c>
      <c r="B38" s="1" t="s">
        <v>161</v>
      </c>
      <c r="C38" s="2">
        <v>44316</v>
      </c>
      <c r="D38" s="2">
        <v>44360</v>
      </c>
      <c r="E38" s="1" t="s">
        <v>34</v>
      </c>
      <c r="F38">
        <v>54010</v>
      </c>
      <c r="G38" s="1" t="s">
        <v>144</v>
      </c>
      <c r="H38" s="1" t="s">
        <v>36</v>
      </c>
      <c r="I38">
        <v>11300</v>
      </c>
      <c r="J38">
        <v>35401</v>
      </c>
      <c r="K38">
        <v>1981</v>
      </c>
      <c r="L38">
        <v>11363</v>
      </c>
      <c r="M38" s="1" t="s">
        <v>53</v>
      </c>
      <c r="N38">
        <v>123979</v>
      </c>
      <c r="O38" s="1" t="s">
        <v>53</v>
      </c>
      <c r="P38" s="1" t="s">
        <v>145</v>
      </c>
      <c r="Q38" s="1" t="s">
        <v>45</v>
      </c>
      <c r="R38" s="1" t="s">
        <v>45</v>
      </c>
      <c r="S38" s="1" t="s">
        <v>45</v>
      </c>
      <c r="U38" s="1" t="s">
        <v>162</v>
      </c>
      <c r="V38" s="1" t="s">
        <v>149</v>
      </c>
      <c r="W38" s="1" t="s">
        <v>45</v>
      </c>
      <c r="X38" s="1" t="s">
        <v>163</v>
      </c>
      <c r="Y38">
        <v>4723</v>
      </c>
      <c r="Z38" s="2">
        <v>44316</v>
      </c>
      <c r="AA38" s="1">
        <v>-101.45</v>
      </c>
      <c r="AB38" s="1" t="s">
        <v>128</v>
      </c>
      <c r="AC38" s="1">
        <v>-101.45</v>
      </c>
      <c r="AD38" s="1" t="s">
        <v>142</v>
      </c>
      <c r="AE38">
        <v>2021</v>
      </c>
      <c r="AF38">
        <v>4</v>
      </c>
    </row>
    <row r="39" spans="1:32" x14ac:dyDescent="0.25">
      <c r="A39" s="1" t="s">
        <v>135</v>
      </c>
      <c r="B39" s="1" t="s">
        <v>164</v>
      </c>
      <c r="C39" s="2">
        <v>44316</v>
      </c>
      <c r="D39" s="2">
        <v>44360</v>
      </c>
      <c r="E39" s="1" t="s">
        <v>34</v>
      </c>
      <c r="F39">
        <v>75105</v>
      </c>
      <c r="G39" s="1" t="s">
        <v>137</v>
      </c>
      <c r="H39" s="1" t="s">
        <v>36</v>
      </c>
      <c r="I39">
        <v>30000</v>
      </c>
      <c r="J39">
        <v>35404</v>
      </c>
      <c r="K39">
        <v>1981</v>
      </c>
      <c r="L39">
        <v>11363</v>
      </c>
      <c r="M39" s="1" t="s">
        <v>37</v>
      </c>
      <c r="N39">
        <v>123979</v>
      </c>
      <c r="O39" s="1" t="s">
        <v>38</v>
      </c>
      <c r="P39" s="1" t="s">
        <v>138</v>
      </c>
      <c r="Q39" s="1" t="s">
        <v>45</v>
      </c>
      <c r="R39" s="1" t="s">
        <v>45</v>
      </c>
      <c r="S39" s="1" t="s">
        <v>45</v>
      </c>
      <c r="U39" s="1" t="s">
        <v>162</v>
      </c>
      <c r="V39" s="1" t="s">
        <v>152</v>
      </c>
      <c r="W39" s="1" t="s">
        <v>45</v>
      </c>
      <c r="X39" s="1" t="s">
        <v>163</v>
      </c>
      <c r="Y39">
        <v>4722</v>
      </c>
      <c r="Z39" s="2">
        <v>44316</v>
      </c>
      <c r="AA39" s="1">
        <v>101.45</v>
      </c>
      <c r="AB39" s="1" t="s">
        <v>128</v>
      </c>
      <c r="AC39" s="1">
        <v>101.45</v>
      </c>
      <c r="AD39" s="1" t="s">
        <v>142</v>
      </c>
      <c r="AE39">
        <v>2021</v>
      </c>
      <c r="AF39">
        <v>4</v>
      </c>
    </row>
    <row r="40" spans="1:32" x14ac:dyDescent="0.25">
      <c r="A40" s="1" t="s">
        <v>135</v>
      </c>
      <c r="B40" s="1" t="s">
        <v>165</v>
      </c>
      <c r="C40" s="2">
        <v>44347</v>
      </c>
      <c r="D40" s="2">
        <v>44360</v>
      </c>
      <c r="E40" s="1" t="s">
        <v>34</v>
      </c>
      <c r="F40">
        <v>75105</v>
      </c>
      <c r="G40" s="1" t="s">
        <v>137</v>
      </c>
      <c r="H40" s="1" t="s">
        <v>36</v>
      </c>
      <c r="I40">
        <v>30000</v>
      </c>
      <c r="J40">
        <v>35404</v>
      </c>
      <c r="K40">
        <v>1981</v>
      </c>
      <c r="L40">
        <v>11363</v>
      </c>
      <c r="M40" s="1" t="s">
        <v>37</v>
      </c>
      <c r="N40">
        <v>123979</v>
      </c>
      <c r="O40" s="1" t="s">
        <v>61</v>
      </c>
      <c r="P40" s="1" t="s">
        <v>138</v>
      </c>
      <c r="Q40" s="1" t="s">
        <v>45</v>
      </c>
      <c r="R40" s="1" t="s">
        <v>45</v>
      </c>
      <c r="S40" s="1" t="s">
        <v>45</v>
      </c>
      <c r="U40" s="1" t="s">
        <v>166</v>
      </c>
      <c r="V40" s="1" t="s">
        <v>152</v>
      </c>
      <c r="W40" s="1" t="s">
        <v>45</v>
      </c>
      <c r="X40" s="1" t="s">
        <v>167</v>
      </c>
      <c r="Y40">
        <v>3598</v>
      </c>
      <c r="Z40" s="2">
        <v>44347</v>
      </c>
      <c r="AA40" s="1">
        <v>106.28</v>
      </c>
      <c r="AB40" s="1" t="s">
        <v>128</v>
      </c>
      <c r="AC40" s="1">
        <v>106.28</v>
      </c>
      <c r="AD40" s="1" t="s">
        <v>142</v>
      </c>
      <c r="AE40">
        <v>2021</v>
      </c>
      <c r="AF40">
        <v>5</v>
      </c>
    </row>
    <row r="41" spans="1:32" x14ac:dyDescent="0.25">
      <c r="A41" s="1" t="s">
        <v>135</v>
      </c>
      <c r="B41" s="1" t="s">
        <v>168</v>
      </c>
      <c r="C41" s="2">
        <v>44347</v>
      </c>
      <c r="D41" s="2">
        <v>44360</v>
      </c>
      <c r="E41" s="1" t="s">
        <v>34</v>
      </c>
      <c r="F41">
        <v>75105</v>
      </c>
      <c r="G41" s="1" t="s">
        <v>137</v>
      </c>
      <c r="H41" s="1" t="s">
        <v>36</v>
      </c>
      <c r="I41">
        <v>30000</v>
      </c>
      <c r="J41">
        <v>35404</v>
      </c>
      <c r="K41">
        <v>1981</v>
      </c>
      <c r="L41">
        <v>11363</v>
      </c>
      <c r="M41" s="1" t="s">
        <v>37</v>
      </c>
      <c r="N41">
        <v>123979</v>
      </c>
      <c r="O41" s="1" t="s">
        <v>61</v>
      </c>
      <c r="P41" s="1" t="s">
        <v>138</v>
      </c>
      <c r="Q41" s="1" t="s">
        <v>45</v>
      </c>
      <c r="R41" s="1" t="s">
        <v>45</v>
      </c>
      <c r="S41" s="1" t="s">
        <v>45</v>
      </c>
      <c r="U41" s="1" t="s">
        <v>166</v>
      </c>
      <c r="V41" s="1" t="s">
        <v>152</v>
      </c>
      <c r="W41" s="1" t="s">
        <v>45</v>
      </c>
      <c r="X41" s="1" t="s">
        <v>167</v>
      </c>
      <c r="Y41">
        <v>3599</v>
      </c>
      <c r="Z41" s="2">
        <v>44347</v>
      </c>
      <c r="AA41" s="1">
        <v>106.28</v>
      </c>
      <c r="AB41" s="1" t="s">
        <v>128</v>
      </c>
      <c r="AC41" s="1">
        <v>106.28</v>
      </c>
      <c r="AD41" s="1" t="s">
        <v>142</v>
      </c>
      <c r="AE41">
        <v>2021</v>
      </c>
      <c r="AF41">
        <v>5</v>
      </c>
    </row>
    <row r="42" spans="1:32" hidden="1" x14ac:dyDescent="0.25">
      <c r="A42" s="1" t="s">
        <v>135</v>
      </c>
      <c r="B42" s="1" t="s">
        <v>169</v>
      </c>
      <c r="C42" s="2">
        <v>44347</v>
      </c>
      <c r="D42" s="2">
        <v>44360</v>
      </c>
      <c r="E42" s="1" t="s">
        <v>34</v>
      </c>
      <c r="F42">
        <v>54010</v>
      </c>
      <c r="G42" s="1" t="s">
        <v>144</v>
      </c>
      <c r="H42" s="1" t="s">
        <v>36</v>
      </c>
      <c r="I42">
        <v>11300</v>
      </c>
      <c r="J42">
        <v>35401</v>
      </c>
      <c r="K42">
        <v>1981</v>
      </c>
      <c r="L42">
        <v>11363</v>
      </c>
      <c r="M42" s="1" t="s">
        <v>53</v>
      </c>
      <c r="N42">
        <v>123979</v>
      </c>
      <c r="O42" s="1" t="s">
        <v>53</v>
      </c>
      <c r="P42" s="1" t="s">
        <v>145</v>
      </c>
      <c r="Q42" s="1" t="s">
        <v>45</v>
      </c>
      <c r="R42" s="1" t="s">
        <v>45</v>
      </c>
      <c r="S42" s="1" t="s">
        <v>45</v>
      </c>
      <c r="U42" s="1" t="s">
        <v>166</v>
      </c>
      <c r="V42" s="1" t="s">
        <v>149</v>
      </c>
      <c r="W42" s="1" t="s">
        <v>45</v>
      </c>
      <c r="X42" s="1" t="s">
        <v>167</v>
      </c>
      <c r="Y42">
        <v>3601</v>
      </c>
      <c r="Z42" s="2">
        <v>44347</v>
      </c>
      <c r="AA42" s="1">
        <v>-106.28</v>
      </c>
      <c r="AB42" s="1" t="s">
        <v>128</v>
      </c>
      <c r="AC42" s="1">
        <v>-106.28</v>
      </c>
      <c r="AD42" s="1" t="s">
        <v>142</v>
      </c>
      <c r="AE42">
        <v>2021</v>
      </c>
      <c r="AF42">
        <v>5</v>
      </c>
    </row>
    <row r="43" spans="1:32" hidden="1" x14ac:dyDescent="0.25">
      <c r="A43" s="1" t="s">
        <v>135</v>
      </c>
      <c r="B43" s="1" t="s">
        <v>170</v>
      </c>
      <c r="C43" s="2">
        <v>44347</v>
      </c>
      <c r="D43" s="2">
        <v>44360</v>
      </c>
      <c r="E43" s="1" t="s">
        <v>34</v>
      </c>
      <c r="F43">
        <v>54010</v>
      </c>
      <c r="G43" s="1" t="s">
        <v>144</v>
      </c>
      <c r="H43" s="1" t="s">
        <v>36</v>
      </c>
      <c r="I43">
        <v>11300</v>
      </c>
      <c r="J43">
        <v>35401</v>
      </c>
      <c r="K43">
        <v>1981</v>
      </c>
      <c r="L43">
        <v>11363</v>
      </c>
      <c r="M43" s="1" t="s">
        <v>53</v>
      </c>
      <c r="N43">
        <v>123979</v>
      </c>
      <c r="O43" s="1" t="s">
        <v>53</v>
      </c>
      <c r="P43" s="1" t="s">
        <v>145</v>
      </c>
      <c r="Q43" s="1" t="s">
        <v>45</v>
      </c>
      <c r="R43" s="1" t="s">
        <v>45</v>
      </c>
      <c r="S43" s="1" t="s">
        <v>45</v>
      </c>
      <c r="U43" s="1" t="s">
        <v>166</v>
      </c>
      <c r="V43" s="1" t="s">
        <v>149</v>
      </c>
      <c r="W43" s="1" t="s">
        <v>45</v>
      </c>
      <c r="X43" s="1" t="s">
        <v>167</v>
      </c>
      <c r="Y43">
        <v>3600</v>
      </c>
      <c r="Z43" s="2">
        <v>44347</v>
      </c>
      <c r="AA43" s="1">
        <v>-788.63</v>
      </c>
      <c r="AB43" s="1" t="s">
        <v>128</v>
      </c>
      <c r="AC43" s="1">
        <v>-788.63</v>
      </c>
      <c r="AD43" s="1" t="s">
        <v>142</v>
      </c>
      <c r="AE43">
        <v>2021</v>
      </c>
      <c r="AF43">
        <v>5</v>
      </c>
    </row>
    <row r="44" spans="1:32" x14ac:dyDescent="0.25">
      <c r="A44" s="1" t="s">
        <v>135</v>
      </c>
      <c r="B44" s="1" t="s">
        <v>171</v>
      </c>
      <c r="C44" s="2">
        <v>44347</v>
      </c>
      <c r="D44" s="2">
        <v>44360</v>
      </c>
      <c r="E44" s="1" t="s">
        <v>34</v>
      </c>
      <c r="F44">
        <v>75105</v>
      </c>
      <c r="G44" s="1" t="s">
        <v>137</v>
      </c>
      <c r="H44" s="1" t="s">
        <v>36</v>
      </c>
      <c r="I44">
        <v>30000</v>
      </c>
      <c r="J44">
        <v>35404</v>
      </c>
      <c r="K44">
        <v>1981</v>
      </c>
      <c r="L44">
        <v>11363</v>
      </c>
      <c r="M44" s="1" t="s">
        <v>37</v>
      </c>
      <c r="N44">
        <v>123979</v>
      </c>
      <c r="O44" s="1" t="s">
        <v>38</v>
      </c>
      <c r="P44" s="1" t="s">
        <v>138</v>
      </c>
      <c r="Q44" s="1" t="s">
        <v>45</v>
      </c>
      <c r="R44" s="1" t="s">
        <v>45</v>
      </c>
      <c r="S44" s="1" t="s">
        <v>45</v>
      </c>
      <c r="U44" s="1" t="s">
        <v>166</v>
      </c>
      <c r="V44" s="1" t="s">
        <v>152</v>
      </c>
      <c r="W44" s="1" t="s">
        <v>45</v>
      </c>
      <c r="X44" s="1" t="s">
        <v>167</v>
      </c>
      <c r="Y44">
        <v>3597</v>
      </c>
      <c r="Z44" s="2">
        <v>44347</v>
      </c>
      <c r="AA44" s="1">
        <v>682.34</v>
      </c>
      <c r="AB44" s="1" t="s">
        <v>128</v>
      </c>
      <c r="AC44" s="1">
        <v>682.34</v>
      </c>
      <c r="AD44" s="1" t="s">
        <v>142</v>
      </c>
      <c r="AE44">
        <v>2021</v>
      </c>
      <c r="AF44">
        <v>5</v>
      </c>
    </row>
    <row r="45" spans="1:32" x14ac:dyDescent="0.25">
      <c r="A45" s="1" t="s">
        <v>135</v>
      </c>
      <c r="B45" s="1" t="s">
        <v>172</v>
      </c>
      <c r="C45" s="2">
        <v>44359</v>
      </c>
      <c r="D45" s="2">
        <v>44360</v>
      </c>
      <c r="E45" s="1" t="s">
        <v>34</v>
      </c>
      <c r="F45">
        <v>75105</v>
      </c>
      <c r="G45" s="1" t="s">
        <v>137</v>
      </c>
      <c r="H45" s="1" t="s">
        <v>36</v>
      </c>
      <c r="I45">
        <v>30000</v>
      </c>
      <c r="J45">
        <v>35404</v>
      </c>
      <c r="K45">
        <v>1981</v>
      </c>
      <c r="L45">
        <v>11363</v>
      </c>
      <c r="M45" s="1" t="s">
        <v>37</v>
      </c>
      <c r="N45">
        <v>123979</v>
      </c>
      <c r="O45" s="1" t="s">
        <v>61</v>
      </c>
      <c r="P45" s="1" t="s">
        <v>138</v>
      </c>
      <c r="Q45" s="1" t="s">
        <v>45</v>
      </c>
      <c r="R45" s="1" t="s">
        <v>45</v>
      </c>
      <c r="S45" s="1" t="s">
        <v>45</v>
      </c>
      <c r="U45" s="1" t="s">
        <v>173</v>
      </c>
      <c r="V45" s="1" t="s">
        <v>152</v>
      </c>
      <c r="W45" s="1" t="s">
        <v>45</v>
      </c>
      <c r="X45" s="1" t="s">
        <v>174</v>
      </c>
      <c r="Y45">
        <v>3781</v>
      </c>
      <c r="Z45" s="2">
        <v>44359</v>
      </c>
      <c r="AA45" s="1">
        <v>106.28</v>
      </c>
      <c r="AB45" s="1" t="s">
        <v>128</v>
      </c>
      <c r="AC45" s="1">
        <v>106.28</v>
      </c>
      <c r="AD45" s="1" t="s">
        <v>142</v>
      </c>
      <c r="AE45">
        <v>2021</v>
      </c>
      <c r="AF45">
        <v>6</v>
      </c>
    </row>
    <row r="46" spans="1:32" hidden="1" x14ac:dyDescent="0.25">
      <c r="A46" s="1" t="s">
        <v>135</v>
      </c>
      <c r="B46" s="1" t="s">
        <v>175</v>
      </c>
      <c r="C46" s="2">
        <v>44359</v>
      </c>
      <c r="D46" s="2">
        <v>44360</v>
      </c>
      <c r="E46" s="1" t="s">
        <v>34</v>
      </c>
      <c r="F46">
        <v>54010</v>
      </c>
      <c r="G46" s="1" t="s">
        <v>144</v>
      </c>
      <c r="H46" s="1" t="s">
        <v>36</v>
      </c>
      <c r="I46">
        <v>11300</v>
      </c>
      <c r="J46">
        <v>35401</v>
      </c>
      <c r="K46">
        <v>1981</v>
      </c>
      <c r="L46">
        <v>11363</v>
      </c>
      <c r="M46" s="1" t="s">
        <v>53</v>
      </c>
      <c r="N46">
        <v>123979</v>
      </c>
      <c r="O46" s="1" t="s">
        <v>53</v>
      </c>
      <c r="P46" s="1" t="s">
        <v>145</v>
      </c>
      <c r="Q46" s="1" t="s">
        <v>45</v>
      </c>
      <c r="R46" s="1" t="s">
        <v>45</v>
      </c>
      <c r="S46" s="1" t="s">
        <v>45</v>
      </c>
      <c r="U46" s="1" t="s">
        <v>173</v>
      </c>
      <c r="V46" s="1" t="s">
        <v>149</v>
      </c>
      <c r="W46" s="1" t="s">
        <v>45</v>
      </c>
      <c r="X46" s="1" t="s">
        <v>174</v>
      </c>
      <c r="Y46">
        <v>3782</v>
      </c>
      <c r="Z46" s="2">
        <v>44359</v>
      </c>
      <c r="AA46" s="1">
        <v>106.28</v>
      </c>
      <c r="AB46" s="1" t="s">
        <v>128</v>
      </c>
      <c r="AC46" s="1">
        <v>106.28</v>
      </c>
      <c r="AD46" s="1" t="s">
        <v>142</v>
      </c>
      <c r="AE46">
        <v>2021</v>
      </c>
      <c r="AF46">
        <v>6</v>
      </c>
    </row>
    <row r="47" spans="1:32" hidden="1" x14ac:dyDescent="0.25">
      <c r="A47" s="1" t="s">
        <v>135</v>
      </c>
      <c r="B47" s="1" t="s">
        <v>176</v>
      </c>
      <c r="C47" s="2">
        <v>44359</v>
      </c>
      <c r="D47" s="2">
        <v>44360</v>
      </c>
      <c r="E47" s="1" t="s">
        <v>34</v>
      </c>
      <c r="F47">
        <v>54010</v>
      </c>
      <c r="G47" s="1" t="s">
        <v>144</v>
      </c>
      <c r="H47" s="1" t="s">
        <v>36</v>
      </c>
      <c r="I47">
        <v>11300</v>
      </c>
      <c r="J47">
        <v>35401</v>
      </c>
      <c r="K47">
        <v>1981</v>
      </c>
      <c r="L47">
        <v>11363</v>
      </c>
      <c r="M47" s="1" t="s">
        <v>53</v>
      </c>
      <c r="N47">
        <v>123979</v>
      </c>
      <c r="O47" s="1" t="s">
        <v>53</v>
      </c>
      <c r="P47" s="1" t="s">
        <v>145</v>
      </c>
      <c r="Q47" s="1" t="s">
        <v>45</v>
      </c>
      <c r="R47" s="1" t="s">
        <v>45</v>
      </c>
      <c r="S47" s="1" t="s">
        <v>45</v>
      </c>
      <c r="U47" s="1" t="s">
        <v>173</v>
      </c>
      <c r="V47" s="1" t="s">
        <v>149</v>
      </c>
      <c r="W47" s="1" t="s">
        <v>45</v>
      </c>
      <c r="X47" s="1" t="s">
        <v>174</v>
      </c>
      <c r="Y47">
        <v>3783</v>
      </c>
      <c r="Z47" s="2">
        <v>44359</v>
      </c>
      <c r="AA47" s="1">
        <v>-106.28</v>
      </c>
      <c r="AB47" s="1" t="s">
        <v>128</v>
      </c>
      <c r="AC47" s="1">
        <v>-106.28</v>
      </c>
      <c r="AD47" s="1" t="s">
        <v>142</v>
      </c>
      <c r="AE47">
        <v>2021</v>
      </c>
      <c r="AF47">
        <v>6</v>
      </c>
    </row>
    <row r="48" spans="1:32" x14ac:dyDescent="0.25">
      <c r="A48" s="1" t="s">
        <v>135</v>
      </c>
      <c r="B48" s="1" t="s">
        <v>177</v>
      </c>
      <c r="C48" s="2">
        <v>44359</v>
      </c>
      <c r="D48" s="2">
        <v>44360</v>
      </c>
      <c r="E48" s="1" t="s">
        <v>34</v>
      </c>
      <c r="F48">
        <v>75105</v>
      </c>
      <c r="G48" s="1" t="s">
        <v>137</v>
      </c>
      <c r="H48" s="1" t="s">
        <v>36</v>
      </c>
      <c r="I48">
        <v>30000</v>
      </c>
      <c r="J48">
        <v>35404</v>
      </c>
      <c r="K48">
        <v>1981</v>
      </c>
      <c r="L48">
        <v>11363</v>
      </c>
      <c r="M48" s="1" t="s">
        <v>37</v>
      </c>
      <c r="N48">
        <v>123979</v>
      </c>
      <c r="O48" s="1" t="s">
        <v>61</v>
      </c>
      <c r="P48" s="1" t="s">
        <v>138</v>
      </c>
      <c r="Q48" s="1" t="s">
        <v>45</v>
      </c>
      <c r="R48" s="1" t="s">
        <v>45</v>
      </c>
      <c r="S48" s="1" t="s">
        <v>45</v>
      </c>
      <c r="U48" s="1" t="s">
        <v>173</v>
      </c>
      <c r="V48" s="1" t="s">
        <v>152</v>
      </c>
      <c r="W48" s="1" t="s">
        <v>45</v>
      </c>
      <c r="X48" s="1" t="s">
        <v>174</v>
      </c>
      <c r="Y48">
        <v>3780</v>
      </c>
      <c r="Z48" s="2">
        <v>44359</v>
      </c>
      <c r="AA48" s="1">
        <v>-106.28</v>
      </c>
      <c r="AB48" s="1" t="s">
        <v>128</v>
      </c>
      <c r="AC48" s="1">
        <v>-106.28</v>
      </c>
      <c r="AD48" s="1" t="s">
        <v>142</v>
      </c>
      <c r="AE48">
        <v>2021</v>
      </c>
      <c r="AF48">
        <v>6</v>
      </c>
    </row>
    <row r="49" spans="1:32" x14ac:dyDescent="0.25">
      <c r="A49" s="1" t="s">
        <v>178</v>
      </c>
      <c r="B49" s="1" t="s">
        <v>179</v>
      </c>
      <c r="C49" s="2">
        <v>44364</v>
      </c>
      <c r="D49" s="2">
        <v>44367</v>
      </c>
      <c r="E49" s="1" t="s">
        <v>34</v>
      </c>
      <c r="F49">
        <v>64397</v>
      </c>
      <c r="G49" s="1" t="s">
        <v>180</v>
      </c>
      <c r="H49" s="1" t="s">
        <v>36</v>
      </c>
      <c r="I49">
        <v>30000</v>
      </c>
      <c r="J49">
        <v>35404</v>
      </c>
      <c r="K49">
        <v>1981</v>
      </c>
      <c r="L49">
        <v>11363</v>
      </c>
      <c r="M49" s="1" t="s">
        <v>37</v>
      </c>
      <c r="N49">
        <v>123979</v>
      </c>
      <c r="O49" s="1" t="s">
        <v>38</v>
      </c>
      <c r="P49" s="1" t="s">
        <v>181</v>
      </c>
      <c r="Q49" s="1" t="s">
        <v>45</v>
      </c>
      <c r="R49" s="1" t="s">
        <v>45</v>
      </c>
      <c r="S49" s="1" t="s">
        <v>45</v>
      </c>
      <c r="U49" s="1" t="s">
        <v>182</v>
      </c>
      <c r="V49" s="1" t="s">
        <v>180</v>
      </c>
      <c r="W49" s="1" t="s">
        <v>45</v>
      </c>
      <c r="X49" s="1" t="s">
        <v>183</v>
      </c>
      <c r="Y49">
        <v>17</v>
      </c>
      <c r="Z49" s="2">
        <v>44364</v>
      </c>
      <c r="AA49" s="1">
        <v>3000.88</v>
      </c>
      <c r="AB49" s="1" t="s">
        <v>128</v>
      </c>
      <c r="AC49" s="1">
        <v>3000.88</v>
      </c>
      <c r="AD49" s="1" t="s">
        <v>184</v>
      </c>
      <c r="AE49">
        <v>2021</v>
      </c>
      <c r="AF49">
        <v>6</v>
      </c>
    </row>
    <row r="50" spans="1:32" x14ac:dyDescent="0.25">
      <c r="A50" s="1" t="s">
        <v>178</v>
      </c>
      <c r="B50" s="1" t="s">
        <v>185</v>
      </c>
      <c r="C50" s="2">
        <v>44364</v>
      </c>
      <c r="D50" s="2">
        <v>44367</v>
      </c>
      <c r="E50" s="1" t="s">
        <v>34</v>
      </c>
      <c r="F50">
        <v>64397</v>
      </c>
      <c r="G50" s="1" t="s">
        <v>180</v>
      </c>
      <c r="H50" s="1" t="s">
        <v>36</v>
      </c>
      <c r="I50">
        <v>30000</v>
      </c>
      <c r="J50">
        <v>35404</v>
      </c>
      <c r="K50">
        <v>1981</v>
      </c>
      <c r="L50">
        <v>11363</v>
      </c>
      <c r="M50" s="1" t="s">
        <v>37</v>
      </c>
      <c r="N50">
        <v>123979</v>
      </c>
      <c r="O50" s="1" t="s">
        <v>38</v>
      </c>
      <c r="P50" s="1" t="s">
        <v>181</v>
      </c>
      <c r="Q50" s="1" t="s">
        <v>45</v>
      </c>
      <c r="R50" s="1" t="s">
        <v>45</v>
      </c>
      <c r="S50" s="1" t="s">
        <v>45</v>
      </c>
      <c r="U50" s="1" t="s">
        <v>182</v>
      </c>
      <c r="V50" s="1" t="s">
        <v>180</v>
      </c>
      <c r="W50" s="1" t="s">
        <v>45</v>
      </c>
      <c r="X50" s="1" t="s">
        <v>183</v>
      </c>
      <c r="Y50">
        <v>7</v>
      </c>
      <c r="Z50" s="2">
        <v>44364</v>
      </c>
      <c r="AA50" s="1">
        <v>1108.72</v>
      </c>
      <c r="AB50" s="1" t="s">
        <v>128</v>
      </c>
      <c r="AC50" s="1">
        <v>1108.72</v>
      </c>
      <c r="AD50" s="1" t="s">
        <v>184</v>
      </c>
      <c r="AE50">
        <v>2021</v>
      </c>
      <c r="AF50">
        <v>6</v>
      </c>
    </row>
    <row r="51" spans="1:32" x14ac:dyDescent="0.25">
      <c r="A51" s="1" t="s">
        <v>135</v>
      </c>
      <c r="B51" s="1" t="s">
        <v>186</v>
      </c>
      <c r="C51" s="2">
        <v>44377</v>
      </c>
      <c r="D51" s="2">
        <v>44380</v>
      </c>
      <c r="E51" s="1" t="s">
        <v>34</v>
      </c>
      <c r="F51">
        <v>75105</v>
      </c>
      <c r="G51" s="1" t="s">
        <v>137</v>
      </c>
      <c r="H51" s="1" t="s">
        <v>36</v>
      </c>
      <c r="I51">
        <v>30000</v>
      </c>
      <c r="J51">
        <v>35404</v>
      </c>
      <c r="K51">
        <v>1981</v>
      </c>
      <c r="L51">
        <v>11363</v>
      </c>
      <c r="M51" s="1" t="s">
        <v>37</v>
      </c>
      <c r="N51">
        <v>123979</v>
      </c>
      <c r="O51" s="1" t="s">
        <v>38</v>
      </c>
      <c r="P51" s="1" t="s">
        <v>138</v>
      </c>
      <c r="Q51" s="1" t="s">
        <v>45</v>
      </c>
      <c r="R51" s="1" t="s">
        <v>45</v>
      </c>
      <c r="S51" s="1" t="s">
        <v>45</v>
      </c>
      <c r="U51" s="1" t="s">
        <v>187</v>
      </c>
      <c r="V51" s="1" t="s">
        <v>152</v>
      </c>
      <c r="W51" s="1" t="s">
        <v>45</v>
      </c>
      <c r="X51" s="1" t="s">
        <v>188</v>
      </c>
      <c r="Y51">
        <v>4614</v>
      </c>
      <c r="Z51" s="2">
        <v>44377</v>
      </c>
      <c r="AA51" s="1">
        <v>151.32</v>
      </c>
      <c r="AB51" s="1" t="s">
        <v>128</v>
      </c>
      <c r="AC51" s="1">
        <v>151.32</v>
      </c>
      <c r="AD51" s="1" t="s">
        <v>142</v>
      </c>
      <c r="AE51">
        <v>2021</v>
      </c>
      <c r="AF51">
        <v>6</v>
      </c>
    </row>
    <row r="52" spans="1:32" x14ac:dyDescent="0.25">
      <c r="A52" s="1" t="s">
        <v>135</v>
      </c>
      <c r="B52" s="1" t="s">
        <v>189</v>
      </c>
      <c r="C52" s="2">
        <v>44377</v>
      </c>
      <c r="D52" s="2">
        <v>44380</v>
      </c>
      <c r="E52" s="1" t="s">
        <v>34</v>
      </c>
      <c r="F52">
        <v>75105</v>
      </c>
      <c r="G52" s="1" t="s">
        <v>137</v>
      </c>
      <c r="H52" s="1" t="s">
        <v>36</v>
      </c>
      <c r="I52">
        <v>30000</v>
      </c>
      <c r="J52">
        <v>35401</v>
      </c>
      <c r="K52">
        <v>1981</v>
      </c>
      <c r="L52">
        <v>11363</v>
      </c>
      <c r="M52" s="1" t="s">
        <v>37</v>
      </c>
      <c r="N52">
        <v>123979</v>
      </c>
      <c r="O52" s="1" t="s">
        <v>61</v>
      </c>
      <c r="P52" s="1" t="s">
        <v>138</v>
      </c>
      <c r="Q52" s="1" t="s">
        <v>45</v>
      </c>
      <c r="R52" s="1" t="s">
        <v>45</v>
      </c>
      <c r="S52" s="1" t="s">
        <v>45</v>
      </c>
      <c r="U52" s="1" t="s">
        <v>187</v>
      </c>
      <c r="V52" s="1" t="s">
        <v>152</v>
      </c>
      <c r="W52" s="1" t="s">
        <v>45</v>
      </c>
      <c r="X52" s="1" t="s">
        <v>188</v>
      </c>
      <c r="Y52">
        <v>4612</v>
      </c>
      <c r="Z52" s="2">
        <v>44377</v>
      </c>
      <c r="AA52" s="1">
        <v>119.74</v>
      </c>
      <c r="AB52" s="1" t="s">
        <v>128</v>
      </c>
      <c r="AC52" s="1">
        <v>119.74</v>
      </c>
      <c r="AD52" s="1" t="s">
        <v>142</v>
      </c>
      <c r="AE52">
        <v>2021</v>
      </c>
      <c r="AF52">
        <v>6</v>
      </c>
    </row>
    <row r="53" spans="1:32" hidden="1" x14ac:dyDescent="0.25">
      <c r="A53" s="1" t="s">
        <v>135</v>
      </c>
      <c r="B53" s="1" t="s">
        <v>190</v>
      </c>
      <c r="C53" s="2">
        <v>44377</v>
      </c>
      <c r="D53" s="2">
        <v>44380</v>
      </c>
      <c r="E53" s="1" t="s">
        <v>34</v>
      </c>
      <c r="F53">
        <v>54010</v>
      </c>
      <c r="G53" s="1" t="s">
        <v>144</v>
      </c>
      <c r="H53" s="1" t="s">
        <v>36</v>
      </c>
      <c r="I53">
        <v>11300</v>
      </c>
      <c r="J53">
        <v>35401</v>
      </c>
      <c r="K53">
        <v>1981</v>
      </c>
      <c r="L53">
        <v>11363</v>
      </c>
      <c r="M53" s="1" t="s">
        <v>53</v>
      </c>
      <c r="N53">
        <v>123979</v>
      </c>
      <c r="O53" s="1" t="s">
        <v>53</v>
      </c>
      <c r="P53" s="1" t="s">
        <v>145</v>
      </c>
      <c r="Q53" s="1" t="s">
        <v>45</v>
      </c>
      <c r="R53" s="1" t="s">
        <v>45</v>
      </c>
      <c r="S53" s="1" t="s">
        <v>45</v>
      </c>
      <c r="U53" s="1" t="s">
        <v>187</v>
      </c>
      <c r="V53" s="1" t="s">
        <v>149</v>
      </c>
      <c r="W53" s="1" t="s">
        <v>45</v>
      </c>
      <c r="X53" s="1" t="s">
        <v>188</v>
      </c>
      <c r="Y53">
        <v>4616</v>
      </c>
      <c r="Z53" s="2">
        <v>44377</v>
      </c>
      <c r="AA53" s="1">
        <v>-271.06</v>
      </c>
      <c r="AB53" s="1" t="s">
        <v>128</v>
      </c>
      <c r="AC53" s="1">
        <v>-271.06</v>
      </c>
      <c r="AD53" s="1" t="s">
        <v>142</v>
      </c>
      <c r="AE53">
        <v>2021</v>
      </c>
      <c r="AF53">
        <v>6</v>
      </c>
    </row>
    <row r="54" spans="1:32" hidden="1" x14ac:dyDescent="0.25">
      <c r="A54" s="1" t="s">
        <v>135</v>
      </c>
      <c r="B54" s="1" t="s">
        <v>191</v>
      </c>
      <c r="C54" s="2">
        <v>44377</v>
      </c>
      <c r="D54" s="2">
        <v>44380</v>
      </c>
      <c r="E54" s="1" t="s">
        <v>34</v>
      </c>
      <c r="F54">
        <v>54010</v>
      </c>
      <c r="G54" s="1" t="s">
        <v>144</v>
      </c>
      <c r="H54" s="1" t="s">
        <v>36</v>
      </c>
      <c r="I54">
        <v>11300</v>
      </c>
      <c r="J54">
        <v>35401</v>
      </c>
      <c r="K54">
        <v>1981</v>
      </c>
      <c r="L54">
        <v>11363</v>
      </c>
      <c r="M54" s="1" t="s">
        <v>53</v>
      </c>
      <c r="N54">
        <v>123979</v>
      </c>
      <c r="O54" s="1" t="s">
        <v>53</v>
      </c>
      <c r="P54" s="1" t="s">
        <v>145</v>
      </c>
      <c r="Q54" s="1" t="s">
        <v>45</v>
      </c>
      <c r="R54" s="1" t="s">
        <v>45</v>
      </c>
      <c r="S54" s="1" t="s">
        <v>45</v>
      </c>
      <c r="U54" s="1" t="s">
        <v>187</v>
      </c>
      <c r="V54" s="1" t="s">
        <v>149</v>
      </c>
      <c r="W54" s="1" t="s">
        <v>45</v>
      </c>
      <c r="X54" s="1" t="s">
        <v>188</v>
      </c>
      <c r="Y54">
        <v>4615</v>
      </c>
      <c r="Z54" s="2">
        <v>44377</v>
      </c>
      <c r="AA54" s="1">
        <v>-1314.17</v>
      </c>
      <c r="AB54" s="1" t="s">
        <v>128</v>
      </c>
      <c r="AC54" s="1">
        <v>-1314.17</v>
      </c>
      <c r="AD54" s="1" t="s">
        <v>142</v>
      </c>
      <c r="AE54">
        <v>2021</v>
      </c>
      <c r="AF54">
        <v>6</v>
      </c>
    </row>
    <row r="55" spans="1:32" x14ac:dyDescent="0.25">
      <c r="A55" s="1" t="s">
        <v>135</v>
      </c>
      <c r="B55" s="1" t="s">
        <v>192</v>
      </c>
      <c r="C55" s="2">
        <v>44377</v>
      </c>
      <c r="D55" s="2">
        <v>44380</v>
      </c>
      <c r="E55" s="1" t="s">
        <v>34</v>
      </c>
      <c r="F55">
        <v>75105</v>
      </c>
      <c r="G55" s="1" t="s">
        <v>137</v>
      </c>
      <c r="H55" s="1" t="s">
        <v>36</v>
      </c>
      <c r="I55">
        <v>30000</v>
      </c>
      <c r="J55">
        <v>35404</v>
      </c>
      <c r="K55">
        <v>1981</v>
      </c>
      <c r="L55">
        <v>11363</v>
      </c>
      <c r="M55" s="1" t="s">
        <v>37</v>
      </c>
      <c r="N55">
        <v>123979</v>
      </c>
      <c r="O55" s="1" t="s">
        <v>38</v>
      </c>
      <c r="P55" s="1" t="s">
        <v>138</v>
      </c>
      <c r="Q55" s="1" t="s">
        <v>45</v>
      </c>
      <c r="R55" s="1" t="s">
        <v>45</v>
      </c>
      <c r="S55" s="1" t="s">
        <v>45</v>
      </c>
      <c r="U55" s="1" t="s">
        <v>187</v>
      </c>
      <c r="V55" s="1" t="s">
        <v>152</v>
      </c>
      <c r="W55" s="1" t="s">
        <v>45</v>
      </c>
      <c r="X55" s="1" t="s">
        <v>188</v>
      </c>
      <c r="Y55">
        <v>4613</v>
      </c>
      <c r="Z55" s="2">
        <v>44377</v>
      </c>
      <c r="AA55" s="1">
        <v>1314.17</v>
      </c>
      <c r="AB55" s="1" t="s">
        <v>128</v>
      </c>
      <c r="AC55" s="1">
        <v>1314.17</v>
      </c>
      <c r="AD55" s="1" t="s">
        <v>142</v>
      </c>
      <c r="AE55">
        <v>2021</v>
      </c>
      <c r="AF55">
        <v>6</v>
      </c>
    </row>
    <row r="56" spans="1:32" hidden="1" x14ac:dyDescent="0.25">
      <c r="A56" s="1" t="s">
        <v>178</v>
      </c>
      <c r="B56" s="1" t="s">
        <v>193</v>
      </c>
      <c r="C56" s="2">
        <v>44136</v>
      </c>
      <c r="D56" s="2">
        <v>44161</v>
      </c>
      <c r="E56" s="1" t="s">
        <v>34</v>
      </c>
      <c r="F56">
        <v>14081</v>
      </c>
      <c r="G56" s="1" t="s">
        <v>194</v>
      </c>
      <c r="H56" s="1" t="s">
        <v>36</v>
      </c>
      <c r="I56">
        <v>30000</v>
      </c>
      <c r="J56">
        <v>35404</v>
      </c>
      <c r="K56">
        <v>1981</v>
      </c>
      <c r="L56">
        <v>11363</v>
      </c>
      <c r="M56" s="1" t="s">
        <v>53</v>
      </c>
      <c r="N56">
        <v>123979</v>
      </c>
      <c r="O56" s="1" t="s">
        <v>53</v>
      </c>
      <c r="P56" s="1" t="s">
        <v>53</v>
      </c>
      <c r="Q56" s="1" t="s">
        <v>45</v>
      </c>
      <c r="R56" s="1" t="s">
        <v>45</v>
      </c>
      <c r="S56" s="1" t="s">
        <v>45</v>
      </c>
      <c r="U56" s="1" t="s">
        <v>195</v>
      </c>
      <c r="V56" s="1" t="s">
        <v>45</v>
      </c>
      <c r="W56" s="1" t="s">
        <v>45</v>
      </c>
      <c r="X56" s="1" t="s">
        <v>196</v>
      </c>
      <c r="Y56">
        <v>2</v>
      </c>
      <c r="Z56" s="2">
        <v>44136</v>
      </c>
      <c r="AA56" s="1">
        <v>560000</v>
      </c>
      <c r="AB56" s="1" t="s">
        <v>128</v>
      </c>
      <c r="AC56" s="1">
        <v>560000</v>
      </c>
      <c r="AD56" s="1" t="s">
        <v>197</v>
      </c>
      <c r="AE56">
        <v>2020</v>
      </c>
      <c r="AF56">
        <v>11</v>
      </c>
    </row>
    <row r="57" spans="1:32" hidden="1" x14ac:dyDescent="0.25">
      <c r="A57" s="1" t="s">
        <v>178</v>
      </c>
      <c r="B57" s="1" t="s">
        <v>198</v>
      </c>
      <c r="C57" s="2">
        <v>44136</v>
      </c>
      <c r="D57" s="2">
        <v>44161</v>
      </c>
      <c r="E57" s="1" t="s">
        <v>34</v>
      </c>
      <c r="F57">
        <v>14081</v>
      </c>
      <c r="G57" s="1" t="s">
        <v>194</v>
      </c>
      <c r="H57" s="1" t="s">
        <v>36</v>
      </c>
      <c r="I57">
        <v>30000</v>
      </c>
      <c r="J57">
        <v>35404</v>
      </c>
      <c r="K57">
        <v>1981</v>
      </c>
      <c r="L57">
        <v>11363</v>
      </c>
      <c r="M57" s="1" t="s">
        <v>53</v>
      </c>
      <c r="N57">
        <v>123979</v>
      </c>
      <c r="O57" s="1" t="s">
        <v>53</v>
      </c>
      <c r="P57" s="1" t="s">
        <v>53</v>
      </c>
      <c r="Q57" s="1" t="s">
        <v>45</v>
      </c>
      <c r="R57" s="1" t="s">
        <v>45</v>
      </c>
      <c r="S57" s="1" t="s">
        <v>45</v>
      </c>
      <c r="U57" s="1" t="s">
        <v>195</v>
      </c>
      <c r="V57" s="1" t="s">
        <v>45</v>
      </c>
      <c r="W57" s="1" t="s">
        <v>45</v>
      </c>
      <c r="X57" s="1" t="s">
        <v>196</v>
      </c>
      <c r="Y57">
        <v>4</v>
      </c>
      <c r="Z57" s="2">
        <v>44136</v>
      </c>
      <c r="AA57" s="1">
        <v>240000</v>
      </c>
      <c r="AB57" s="1" t="s">
        <v>128</v>
      </c>
      <c r="AC57" s="1">
        <v>240000</v>
      </c>
      <c r="AD57" s="1" t="s">
        <v>197</v>
      </c>
      <c r="AE57">
        <v>2020</v>
      </c>
      <c r="AF57">
        <v>11</v>
      </c>
    </row>
    <row r="58" spans="1:32" hidden="1" x14ac:dyDescent="0.25">
      <c r="A58" s="1" t="s">
        <v>178</v>
      </c>
      <c r="B58" s="1" t="s">
        <v>199</v>
      </c>
      <c r="C58" s="2">
        <v>44136</v>
      </c>
      <c r="D58" s="2">
        <v>44161</v>
      </c>
      <c r="E58" s="1" t="s">
        <v>34</v>
      </c>
      <c r="F58">
        <v>51005</v>
      </c>
      <c r="G58" s="1" t="s">
        <v>200</v>
      </c>
      <c r="H58" s="1" t="s">
        <v>36</v>
      </c>
      <c r="I58">
        <v>30000</v>
      </c>
      <c r="J58">
        <v>35404</v>
      </c>
      <c r="K58">
        <v>1981</v>
      </c>
      <c r="L58">
        <v>11363</v>
      </c>
      <c r="M58" s="1" t="s">
        <v>53</v>
      </c>
      <c r="N58">
        <v>123979</v>
      </c>
      <c r="O58" s="1" t="s">
        <v>53</v>
      </c>
      <c r="P58" s="1" t="s">
        <v>53</v>
      </c>
      <c r="Q58" s="1" t="s">
        <v>45</v>
      </c>
      <c r="R58" s="1" t="s">
        <v>45</v>
      </c>
      <c r="S58" s="1" t="s">
        <v>45</v>
      </c>
      <c r="U58" s="1" t="s">
        <v>195</v>
      </c>
      <c r="V58" s="1" t="s">
        <v>45</v>
      </c>
      <c r="W58" s="1" t="s">
        <v>45</v>
      </c>
      <c r="X58" s="1" t="s">
        <v>196</v>
      </c>
      <c r="Y58">
        <v>1</v>
      </c>
      <c r="Z58" s="2">
        <v>44136</v>
      </c>
      <c r="AA58" s="1">
        <v>-560000</v>
      </c>
      <c r="AB58" s="1" t="s">
        <v>128</v>
      </c>
      <c r="AC58" s="1">
        <v>-560000</v>
      </c>
      <c r="AD58" s="1" t="s">
        <v>197</v>
      </c>
      <c r="AE58">
        <v>2020</v>
      </c>
      <c r="AF58">
        <v>11</v>
      </c>
    </row>
    <row r="59" spans="1:32" hidden="1" x14ac:dyDescent="0.25">
      <c r="A59" s="1" t="s">
        <v>178</v>
      </c>
      <c r="B59" s="1" t="s">
        <v>201</v>
      </c>
      <c r="C59" s="2">
        <v>44136</v>
      </c>
      <c r="D59" s="2">
        <v>44161</v>
      </c>
      <c r="E59" s="1" t="s">
        <v>34</v>
      </c>
      <c r="F59">
        <v>51005</v>
      </c>
      <c r="G59" s="1" t="s">
        <v>200</v>
      </c>
      <c r="H59" s="1" t="s">
        <v>36</v>
      </c>
      <c r="I59">
        <v>30000</v>
      </c>
      <c r="J59">
        <v>35404</v>
      </c>
      <c r="K59">
        <v>1981</v>
      </c>
      <c r="L59">
        <v>11363</v>
      </c>
      <c r="M59" s="1" t="s">
        <v>53</v>
      </c>
      <c r="N59">
        <v>123979</v>
      </c>
      <c r="O59" s="1" t="s">
        <v>53</v>
      </c>
      <c r="P59" s="1" t="s">
        <v>53</v>
      </c>
      <c r="Q59" s="1" t="s">
        <v>45</v>
      </c>
      <c r="R59" s="1" t="s">
        <v>45</v>
      </c>
      <c r="S59" s="1" t="s">
        <v>45</v>
      </c>
      <c r="U59" s="1" t="s">
        <v>195</v>
      </c>
      <c r="V59" s="1" t="s">
        <v>45</v>
      </c>
      <c r="W59" s="1" t="s">
        <v>45</v>
      </c>
      <c r="X59" s="1" t="s">
        <v>196</v>
      </c>
      <c r="Y59">
        <v>3</v>
      </c>
      <c r="Z59" s="2">
        <v>44136</v>
      </c>
      <c r="AA59" s="1">
        <v>-240000</v>
      </c>
      <c r="AB59" s="1" t="s">
        <v>128</v>
      </c>
      <c r="AC59" s="1">
        <v>-240000</v>
      </c>
      <c r="AD59" s="1" t="s">
        <v>197</v>
      </c>
      <c r="AE59">
        <v>2020</v>
      </c>
      <c r="AF59">
        <v>11</v>
      </c>
    </row>
    <row r="60" spans="1:32" x14ac:dyDescent="0.25">
      <c r="A60" s="1" t="s">
        <v>202</v>
      </c>
      <c r="B60" s="1" t="s">
        <v>203</v>
      </c>
      <c r="C60" s="2">
        <v>44227</v>
      </c>
      <c r="D60" s="2">
        <v>44277</v>
      </c>
      <c r="E60" s="1" t="s">
        <v>34</v>
      </c>
      <c r="F60">
        <v>71535</v>
      </c>
      <c r="G60" s="29" t="s">
        <v>204</v>
      </c>
      <c r="H60" s="1" t="s">
        <v>36</v>
      </c>
      <c r="I60">
        <v>30000</v>
      </c>
      <c r="J60">
        <v>35404</v>
      </c>
      <c r="K60">
        <v>1981</v>
      </c>
      <c r="L60">
        <v>11363</v>
      </c>
      <c r="M60" s="1" t="s">
        <v>37</v>
      </c>
      <c r="N60">
        <v>123979</v>
      </c>
      <c r="O60" s="1" t="s">
        <v>38</v>
      </c>
      <c r="P60" s="1" t="s">
        <v>205</v>
      </c>
      <c r="Q60" s="1" t="s">
        <v>45</v>
      </c>
      <c r="R60" s="1" t="s">
        <v>45</v>
      </c>
      <c r="S60" s="1" t="s">
        <v>45</v>
      </c>
      <c r="U60" s="1" t="s">
        <v>206</v>
      </c>
      <c r="V60" s="1" t="s">
        <v>206</v>
      </c>
      <c r="W60" s="1" t="s">
        <v>45</v>
      </c>
      <c r="X60" s="1" t="s">
        <v>207</v>
      </c>
      <c r="Y60">
        <v>52</v>
      </c>
      <c r="Z60" s="2">
        <v>44227</v>
      </c>
      <c r="AA60" s="1">
        <v>159.77000000000001</v>
      </c>
      <c r="AB60" s="1" t="s">
        <v>128</v>
      </c>
      <c r="AC60" s="1">
        <v>159.77000000000001</v>
      </c>
      <c r="AD60" s="1" t="s">
        <v>208</v>
      </c>
      <c r="AE60">
        <v>2021</v>
      </c>
      <c r="AF60">
        <v>1</v>
      </c>
    </row>
    <row r="61" spans="1:32" x14ac:dyDescent="0.25">
      <c r="A61" s="1" t="s">
        <v>202</v>
      </c>
      <c r="B61" s="1" t="s">
        <v>209</v>
      </c>
      <c r="C61" s="2">
        <v>44227</v>
      </c>
      <c r="D61" s="2">
        <v>44277</v>
      </c>
      <c r="E61" s="1" t="s">
        <v>34</v>
      </c>
      <c r="F61">
        <v>71592</v>
      </c>
      <c r="G61" s="1" t="s">
        <v>210</v>
      </c>
      <c r="H61" s="1" t="s">
        <v>36</v>
      </c>
      <c r="I61">
        <v>30000</v>
      </c>
      <c r="J61">
        <v>35404</v>
      </c>
      <c r="K61">
        <v>1981</v>
      </c>
      <c r="L61">
        <v>11363</v>
      </c>
      <c r="M61" s="1" t="s">
        <v>37</v>
      </c>
      <c r="N61">
        <v>123979</v>
      </c>
      <c r="O61" s="1" t="s">
        <v>38</v>
      </c>
      <c r="P61" s="1" t="s">
        <v>205</v>
      </c>
      <c r="Q61" s="1" t="s">
        <v>45</v>
      </c>
      <c r="R61" s="1" t="s">
        <v>45</v>
      </c>
      <c r="S61" s="1" t="s">
        <v>45</v>
      </c>
      <c r="U61" s="1" t="s">
        <v>206</v>
      </c>
      <c r="V61" s="1" t="s">
        <v>206</v>
      </c>
      <c r="W61" s="1" t="s">
        <v>45</v>
      </c>
      <c r="X61" s="1" t="s">
        <v>207</v>
      </c>
      <c r="Y61">
        <v>101</v>
      </c>
      <c r="Z61" s="2">
        <v>44227</v>
      </c>
      <c r="AA61" s="1">
        <v>694.32</v>
      </c>
      <c r="AB61" s="1" t="s">
        <v>128</v>
      </c>
      <c r="AC61" s="1">
        <v>694.32</v>
      </c>
      <c r="AD61" s="1" t="s">
        <v>208</v>
      </c>
      <c r="AE61">
        <v>2021</v>
      </c>
      <c r="AF61">
        <v>1</v>
      </c>
    </row>
    <row r="62" spans="1:32" x14ac:dyDescent="0.25">
      <c r="A62" s="1" t="s">
        <v>202</v>
      </c>
      <c r="B62" s="1" t="s">
        <v>211</v>
      </c>
      <c r="C62" s="2">
        <v>44227</v>
      </c>
      <c r="D62" s="2">
        <v>44277</v>
      </c>
      <c r="E62" s="1" t="s">
        <v>34</v>
      </c>
      <c r="F62">
        <v>71591</v>
      </c>
      <c r="G62" s="1" t="s">
        <v>212</v>
      </c>
      <c r="H62" s="1" t="s">
        <v>36</v>
      </c>
      <c r="I62">
        <v>30000</v>
      </c>
      <c r="J62">
        <v>35404</v>
      </c>
      <c r="K62">
        <v>1981</v>
      </c>
      <c r="L62">
        <v>11363</v>
      </c>
      <c r="M62" s="1" t="s">
        <v>37</v>
      </c>
      <c r="N62">
        <v>123979</v>
      </c>
      <c r="O62" s="1" t="s">
        <v>38</v>
      </c>
      <c r="P62" s="1" t="s">
        <v>205</v>
      </c>
      <c r="Q62" s="1" t="s">
        <v>45</v>
      </c>
      <c r="R62" s="1" t="s">
        <v>45</v>
      </c>
      <c r="S62" s="1" t="s">
        <v>45</v>
      </c>
      <c r="U62" s="1" t="s">
        <v>206</v>
      </c>
      <c r="V62" s="1" t="s">
        <v>206</v>
      </c>
      <c r="W62" s="1" t="s">
        <v>45</v>
      </c>
      <c r="X62" s="1" t="s">
        <v>207</v>
      </c>
      <c r="Y62">
        <v>90</v>
      </c>
      <c r="Z62" s="2">
        <v>44227</v>
      </c>
      <c r="AA62" s="1">
        <v>4100</v>
      </c>
      <c r="AB62" s="1" t="s">
        <v>128</v>
      </c>
      <c r="AC62" s="1">
        <v>4100</v>
      </c>
      <c r="AD62" s="1" t="s">
        <v>208</v>
      </c>
      <c r="AE62">
        <v>2021</v>
      </c>
      <c r="AF62">
        <v>1</v>
      </c>
    </row>
    <row r="63" spans="1:32" x14ac:dyDescent="0.25">
      <c r="A63" s="1" t="s">
        <v>202</v>
      </c>
      <c r="B63" s="1" t="s">
        <v>213</v>
      </c>
      <c r="C63" s="2">
        <v>44227</v>
      </c>
      <c r="D63" s="2">
        <v>44277</v>
      </c>
      <c r="E63" s="1" t="s">
        <v>34</v>
      </c>
      <c r="F63">
        <v>71505</v>
      </c>
      <c r="G63" s="1" t="s">
        <v>214</v>
      </c>
      <c r="H63" s="1" t="s">
        <v>36</v>
      </c>
      <c r="I63">
        <v>30000</v>
      </c>
      <c r="J63">
        <v>35404</v>
      </c>
      <c r="K63">
        <v>1981</v>
      </c>
      <c r="L63">
        <v>11363</v>
      </c>
      <c r="M63" s="1" t="s">
        <v>37</v>
      </c>
      <c r="N63">
        <v>123979</v>
      </c>
      <c r="O63" s="1" t="s">
        <v>38</v>
      </c>
      <c r="P63" s="1" t="s">
        <v>205</v>
      </c>
      <c r="Q63" s="1" t="s">
        <v>45</v>
      </c>
      <c r="R63" s="1" t="s">
        <v>45</v>
      </c>
      <c r="S63" s="1" t="s">
        <v>45</v>
      </c>
      <c r="U63" s="1" t="s">
        <v>206</v>
      </c>
      <c r="V63" s="1" t="s">
        <v>206</v>
      </c>
      <c r="W63" s="1" t="s">
        <v>45</v>
      </c>
      <c r="X63" s="1" t="s">
        <v>207</v>
      </c>
      <c r="Y63">
        <v>27</v>
      </c>
      <c r="Z63" s="2">
        <v>44227</v>
      </c>
      <c r="AA63" s="1">
        <v>2737.31</v>
      </c>
      <c r="AB63" s="1" t="s">
        <v>128</v>
      </c>
      <c r="AC63" s="1">
        <v>2737.31</v>
      </c>
      <c r="AD63" s="1" t="s">
        <v>208</v>
      </c>
      <c r="AE63">
        <v>2021</v>
      </c>
      <c r="AF63">
        <v>1</v>
      </c>
    </row>
    <row r="64" spans="1:32" x14ac:dyDescent="0.25">
      <c r="A64" s="1" t="s">
        <v>202</v>
      </c>
      <c r="B64" s="1" t="s">
        <v>215</v>
      </c>
      <c r="C64" s="2">
        <v>44227</v>
      </c>
      <c r="D64" s="2">
        <v>44277</v>
      </c>
      <c r="E64" s="1" t="s">
        <v>34</v>
      </c>
      <c r="F64">
        <v>71520</v>
      </c>
      <c r="G64" s="29" t="s">
        <v>216</v>
      </c>
      <c r="H64" s="1" t="s">
        <v>36</v>
      </c>
      <c r="I64">
        <v>30000</v>
      </c>
      <c r="J64">
        <v>35404</v>
      </c>
      <c r="K64">
        <v>1981</v>
      </c>
      <c r="L64">
        <v>11363</v>
      </c>
      <c r="M64" s="1" t="s">
        <v>37</v>
      </c>
      <c r="N64">
        <v>123979</v>
      </c>
      <c r="O64" s="1" t="s">
        <v>38</v>
      </c>
      <c r="P64" s="1" t="s">
        <v>205</v>
      </c>
      <c r="Q64" s="1" t="s">
        <v>45</v>
      </c>
      <c r="R64" s="1" t="s">
        <v>45</v>
      </c>
      <c r="S64" s="1" t="s">
        <v>45</v>
      </c>
      <c r="U64" s="1" t="s">
        <v>206</v>
      </c>
      <c r="V64" s="1" t="s">
        <v>206</v>
      </c>
      <c r="W64" s="1" t="s">
        <v>45</v>
      </c>
      <c r="X64" s="1" t="s">
        <v>207</v>
      </c>
      <c r="Y64">
        <v>38</v>
      </c>
      <c r="Z64" s="2">
        <v>44227</v>
      </c>
      <c r="AA64" s="1">
        <v>36.130000000000003</v>
      </c>
      <c r="AB64" s="1" t="s">
        <v>128</v>
      </c>
      <c r="AC64" s="1">
        <v>36.130000000000003</v>
      </c>
      <c r="AD64" s="1" t="s">
        <v>208</v>
      </c>
      <c r="AE64">
        <v>2021</v>
      </c>
      <c r="AF64">
        <v>1</v>
      </c>
    </row>
    <row r="65" spans="1:32" x14ac:dyDescent="0.25">
      <c r="A65" s="1" t="s">
        <v>202</v>
      </c>
      <c r="B65" s="1" t="s">
        <v>217</v>
      </c>
      <c r="C65" s="2">
        <v>44227</v>
      </c>
      <c r="D65" s="2">
        <v>44277</v>
      </c>
      <c r="E65" s="1" t="s">
        <v>34</v>
      </c>
      <c r="F65">
        <v>71550</v>
      </c>
      <c r="G65" s="1" t="s">
        <v>218</v>
      </c>
      <c r="H65" s="1" t="s">
        <v>36</v>
      </c>
      <c r="I65">
        <v>30000</v>
      </c>
      <c r="J65">
        <v>35404</v>
      </c>
      <c r="K65">
        <v>1981</v>
      </c>
      <c r="L65">
        <v>11363</v>
      </c>
      <c r="M65" s="1" t="s">
        <v>37</v>
      </c>
      <c r="N65">
        <v>123979</v>
      </c>
      <c r="O65" s="1" t="s">
        <v>38</v>
      </c>
      <c r="P65" s="1" t="s">
        <v>205</v>
      </c>
      <c r="Q65" s="1" t="s">
        <v>45</v>
      </c>
      <c r="R65" s="1" t="s">
        <v>45</v>
      </c>
      <c r="S65" s="1" t="s">
        <v>45</v>
      </c>
      <c r="U65" s="1" t="s">
        <v>206</v>
      </c>
      <c r="V65" s="1" t="s">
        <v>206</v>
      </c>
      <c r="W65" s="1" t="s">
        <v>45</v>
      </c>
      <c r="X65" s="1" t="s">
        <v>207</v>
      </c>
      <c r="Y65">
        <v>86</v>
      </c>
      <c r="Z65" s="2">
        <v>44227</v>
      </c>
      <c r="AA65" s="1">
        <v>206.45</v>
      </c>
      <c r="AB65" s="1" t="s">
        <v>128</v>
      </c>
      <c r="AC65" s="1">
        <v>206.45</v>
      </c>
      <c r="AD65" s="1" t="s">
        <v>208</v>
      </c>
      <c r="AE65">
        <v>2021</v>
      </c>
      <c r="AF65">
        <v>1</v>
      </c>
    </row>
    <row r="66" spans="1:32" x14ac:dyDescent="0.25">
      <c r="A66" s="1" t="s">
        <v>202</v>
      </c>
      <c r="B66" s="1" t="s">
        <v>219</v>
      </c>
      <c r="C66" s="2">
        <v>44227</v>
      </c>
      <c r="D66" s="2">
        <v>44277</v>
      </c>
      <c r="E66" s="1" t="s">
        <v>34</v>
      </c>
      <c r="F66">
        <v>71545</v>
      </c>
      <c r="G66" s="29" t="s">
        <v>220</v>
      </c>
      <c r="H66" s="1" t="s">
        <v>36</v>
      </c>
      <c r="I66">
        <v>30000</v>
      </c>
      <c r="J66">
        <v>35404</v>
      </c>
      <c r="K66">
        <v>1981</v>
      </c>
      <c r="L66">
        <v>11363</v>
      </c>
      <c r="M66" s="1" t="s">
        <v>37</v>
      </c>
      <c r="N66">
        <v>123979</v>
      </c>
      <c r="O66" s="1" t="s">
        <v>38</v>
      </c>
      <c r="P66" s="1" t="s">
        <v>205</v>
      </c>
      <c r="Q66" s="1" t="s">
        <v>45</v>
      </c>
      <c r="R66" s="1" t="s">
        <v>45</v>
      </c>
      <c r="S66" s="1" t="s">
        <v>45</v>
      </c>
      <c r="U66" s="1" t="s">
        <v>206</v>
      </c>
      <c r="V66" s="1" t="s">
        <v>206</v>
      </c>
      <c r="W66" s="1" t="s">
        <v>45</v>
      </c>
      <c r="X66" s="1" t="s">
        <v>207</v>
      </c>
      <c r="Y66">
        <v>75</v>
      </c>
      <c r="Z66" s="2">
        <v>44227</v>
      </c>
      <c r="AA66" s="1">
        <v>25.81</v>
      </c>
      <c r="AB66" s="1" t="s">
        <v>128</v>
      </c>
      <c r="AC66" s="1">
        <v>25.81</v>
      </c>
      <c r="AD66" s="1" t="s">
        <v>208</v>
      </c>
      <c r="AE66">
        <v>2021</v>
      </c>
      <c r="AF66">
        <v>1</v>
      </c>
    </row>
    <row r="67" spans="1:32" x14ac:dyDescent="0.25">
      <c r="A67" s="1" t="s">
        <v>202</v>
      </c>
      <c r="B67" s="1" t="s">
        <v>221</v>
      </c>
      <c r="C67" s="2">
        <v>44227</v>
      </c>
      <c r="D67" s="2">
        <v>44277</v>
      </c>
      <c r="E67" s="1" t="s">
        <v>34</v>
      </c>
      <c r="F67">
        <v>71541</v>
      </c>
      <c r="G67" s="1" t="s">
        <v>222</v>
      </c>
      <c r="H67" s="1" t="s">
        <v>36</v>
      </c>
      <c r="I67">
        <v>30000</v>
      </c>
      <c r="J67">
        <v>35404</v>
      </c>
      <c r="K67">
        <v>1981</v>
      </c>
      <c r="L67">
        <v>11363</v>
      </c>
      <c r="M67" s="1" t="s">
        <v>37</v>
      </c>
      <c r="N67">
        <v>123979</v>
      </c>
      <c r="O67" s="1" t="s">
        <v>38</v>
      </c>
      <c r="P67" s="1" t="s">
        <v>205</v>
      </c>
      <c r="Q67" s="1" t="s">
        <v>45</v>
      </c>
      <c r="R67" s="1" t="s">
        <v>45</v>
      </c>
      <c r="S67" s="1" t="s">
        <v>45</v>
      </c>
      <c r="U67" s="1" t="s">
        <v>206</v>
      </c>
      <c r="V67" s="1" t="s">
        <v>206</v>
      </c>
      <c r="W67" s="1" t="s">
        <v>45</v>
      </c>
      <c r="X67" s="1" t="s">
        <v>207</v>
      </c>
      <c r="Y67">
        <v>64</v>
      </c>
      <c r="Z67" s="2">
        <v>44227</v>
      </c>
      <c r="AA67" s="1">
        <v>136.36000000000001</v>
      </c>
      <c r="AB67" s="1" t="s">
        <v>128</v>
      </c>
      <c r="AC67" s="1">
        <v>136.36000000000001</v>
      </c>
      <c r="AD67" s="1" t="s">
        <v>208</v>
      </c>
      <c r="AE67">
        <v>2021</v>
      </c>
      <c r="AF67">
        <v>1</v>
      </c>
    </row>
    <row r="68" spans="1:32" x14ac:dyDescent="0.25">
      <c r="A68" s="1" t="s">
        <v>202</v>
      </c>
      <c r="B68" s="1" t="s">
        <v>223</v>
      </c>
      <c r="C68" s="2">
        <v>44227</v>
      </c>
      <c r="D68" s="2">
        <v>44277</v>
      </c>
      <c r="E68" s="1" t="s">
        <v>34</v>
      </c>
      <c r="F68">
        <v>71540</v>
      </c>
      <c r="G68" s="29" t="s">
        <v>224</v>
      </c>
      <c r="H68" s="1" t="s">
        <v>36</v>
      </c>
      <c r="I68">
        <v>30000</v>
      </c>
      <c r="J68">
        <v>35404</v>
      </c>
      <c r="K68">
        <v>1981</v>
      </c>
      <c r="L68">
        <v>11363</v>
      </c>
      <c r="M68" s="1" t="s">
        <v>37</v>
      </c>
      <c r="N68">
        <v>123979</v>
      </c>
      <c r="O68" s="1" t="s">
        <v>38</v>
      </c>
      <c r="P68" s="1" t="s">
        <v>205</v>
      </c>
      <c r="Q68" s="1" t="s">
        <v>45</v>
      </c>
      <c r="R68" s="1" t="s">
        <v>45</v>
      </c>
      <c r="S68" s="1" t="s">
        <v>45</v>
      </c>
      <c r="U68" s="1" t="s">
        <v>206</v>
      </c>
      <c r="V68" s="1" t="s">
        <v>206</v>
      </c>
      <c r="W68" s="1" t="s">
        <v>45</v>
      </c>
      <c r="X68" s="1" t="s">
        <v>207</v>
      </c>
      <c r="Y68">
        <v>63</v>
      </c>
      <c r="Z68" s="2">
        <v>44227</v>
      </c>
      <c r="AA68" s="1">
        <v>172.62</v>
      </c>
      <c r="AB68" s="1" t="s">
        <v>128</v>
      </c>
      <c r="AC68" s="1">
        <v>172.62</v>
      </c>
      <c r="AD68" s="1" t="s">
        <v>208</v>
      </c>
      <c r="AE68">
        <v>2021</v>
      </c>
      <c r="AF68">
        <v>1</v>
      </c>
    </row>
    <row r="69" spans="1:32" x14ac:dyDescent="0.25">
      <c r="A69" s="1" t="s">
        <v>202</v>
      </c>
      <c r="B69" s="1" t="s">
        <v>225</v>
      </c>
      <c r="C69" s="2">
        <v>44227</v>
      </c>
      <c r="D69" s="2">
        <v>44277</v>
      </c>
      <c r="E69" s="1" t="s">
        <v>34</v>
      </c>
      <c r="F69">
        <v>71560</v>
      </c>
      <c r="G69" s="1" t="s">
        <v>226</v>
      </c>
      <c r="H69" s="1" t="s">
        <v>36</v>
      </c>
      <c r="I69">
        <v>30000</v>
      </c>
      <c r="J69">
        <v>35404</v>
      </c>
      <c r="K69">
        <v>1981</v>
      </c>
      <c r="L69">
        <v>11363</v>
      </c>
      <c r="M69" s="1" t="s">
        <v>37</v>
      </c>
      <c r="N69">
        <v>123979</v>
      </c>
      <c r="O69" s="1" t="s">
        <v>38</v>
      </c>
      <c r="P69" s="1" t="s">
        <v>205</v>
      </c>
      <c r="Q69" s="1" t="s">
        <v>45</v>
      </c>
      <c r="R69" s="1" t="s">
        <v>45</v>
      </c>
      <c r="S69" s="1" t="s">
        <v>45</v>
      </c>
      <c r="U69" s="1" t="s">
        <v>206</v>
      </c>
      <c r="V69" s="1" t="s">
        <v>206</v>
      </c>
      <c r="W69" s="1" t="s">
        <v>45</v>
      </c>
      <c r="X69" s="1" t="s">
        <v>207</v>
      </c>
      <c r="Y69">
        <v>88</v>
      </c>
      <c r="Z69" s="2">
        <v>44227</v>
      </c>
      <c r="AA69" s="1">
        <v>2000</v>
      </c>
      <c r="AB69" s="1" t="s">
        <v>128</v>
      </c>
      <c r="AC69" s="1">
        <v>2000</v>
      </c>
      <c r="AD69" s="1" t="s">
        <v>208</v>
      </c>
      <c r="AE69">
        <v>2021</v>
      </c>
      <c r="AF69">
        <v>1</v>
      </c>
    </row>
    <row r="70" spans="1:32" x14ac:dyDescent="0.25">
      <c r="A70" s="1" t="s">
        <v>202</v>
      </c>
      <c r="B70" s="1" t="s">
        <v>227</v>
      </c>
      <c r="C70" s="2">
        <v>44255</v>
      </c>
      <c r="D70" s="2">
        <v>44277</v>
      </c>
      <c r="E70" s="1" t="s">
        <v>34</v>
      </c>
      <c r="F70">
        <v>71520</v>
      </c>
      <c r="G70" s="29" t="s">
        <v>216</v>
      </c>
      <c r="H70" s="1" t="s">
        <v>36</v>
      </c>
      <c r="I70">
        <v>30000</v>
      </c>
      <c r="J70">
        <v>35404</v>
      </c>
      <c r="K70">
        <v>1981</v>
      </c>
      <c r="L70">
        <v>11363</v>
      </c>
      <c r="M70" s="1" t="s">
        <v>37</v>
      </c>
      <c r="N70">
        <v>123979</v>
      </c>
      <c r="O70" s="1" t="s">
        <v>38</v>
      </c>
      <c r="P70" s="1" t="s">
        <v>205</v>
      </c>
      <c r="Q70" s="1" t="s">
        <v>45</v>
      </c>
      <c r="R70" s="1" t="s">
        <v>45</v>
      </c>
      <c r="S70" s="1" t="s">
        <v>45</v>
      </c>
      <c r="U70" s="1" t="s">
        <v>206</v>
      </c>
      <c r="V70" s="1" t="s">
        <v>206</v>
      </c>
      <c r="W70" s="1" t="s">
        <v>45</v>
      </c>
      <c r="X70" s="1" t="s">
        <v>228</v>
      </c>
      <c r="Y70">
        <v>43</v>
      </c>
      <c r="Z70" s="2">
        <v>44255</v>
      </c>
      <c r="AA70" s="1">
        <v>35</v>
      </c>
      <c r="AB70" s="1" t="s">
        <v>128</v>
      </c>
      <c r="AC70" s="1">
        <v>35</v>
      </c>
      <c r="AD70" s="1" t="s">
        <v>208</v>
      </c>
      <c r="AE70">
        <v>2021</v>
      </c>
      <c r="AF70">
        <v>2</v>
      </c>
    </row>
    <row r="71" spans="1:32" x14ac:dyDescent="0.25">
      <c r="A71" s="1" t="s">
        <v>202</v>
      </c>
      <c r="B71" s="1" t="s">
        <v>229</v>
      </c>
      <c r="C71" s="2">
        <v>44255</v>
      </c>
      <c r="D71" s="2">
        <v>44277</v>
      </c>
      <c r="E71" s="1" t="s">
        <v>34</v>
      </c>
      <c r="F71">
        <v>71550</v>
      </c>
      <c r="G71" s="1" t="s">
        <v>218</v>
      </c>
      <c r="H71" s="1" t="s">
        <v>36</v>
      </c>
      <c r="I71">
        <v>30000</v>
      </c>
      <c r="J71">
        <v>35404</v>
      </c>
      <c r="K71">
        <v>1981</v>
      </c>
      <c r="L71">
        <v>11363</v>
      </c>
      <c r="M71" s="1" t="s">
        <v>37</v>
      </c>
      <c r="N71">
        <v>123979</v>
      </c>
      <c r="O71" s="1" t="s">
        <v>38</v>
      </c>
      <c r="P71" s="1" t="s">
        <v>205</v>
      </c>
      <c r="Q71" s="1" t="s">
        <v>45</v>
      </c>
      <c r="R71" s="1" t="s">
        <v>45</v>
      </c>
      <c r="S71" s="1" t="s">
        <v>45</v>
      </c>
      <c r="U71" s="1" t="s">
        <v>206</v>
      </c>
      <c r="V71" s="1" t="s">
        <v>206</v>
      </c>
      <c r="W71" s="1" t="s">
        <v>45</v>
      </c>
      <c r="X71" s="1" t="s">
        <v>228</v>
      </c>
      <c r="Y71">
        <v>100</v>
      </c>
      <c r="Z71" s="2">
        <v>44255</v>
      </c>
      <c r="AA71" s="1">
        <v>200</v>
      </c>
      <c r="AB71" s="1" t="s">
        <v>128</v>
      </c>
      <c r="AC71" s="1">
        <v>200</v>
      </c>
      <c r="AD71" s="1" t="s">
        <v>208</v>
      </c>
      <c r="AE71">
        <v>2021</v>
      </c>
      <c r="AF71">
        <v>2</v>
      </c>
    </row>
    <row r="72" spans="1:32" x14ac:dyDescent="0.25">
      <c r="A72" s="1" t="s">
        <v>202</v>
      </c>
      <c r="B72" s="1" t="s">
        <v>230</v>
      </c>
      <c r="C72" s="2">
        <v>44255</v>
      </c>
      <c r="D72" s="2">
        <v>44277</v>
      </c>
      <c r="E72" s="1" t="s">
        <v>34</v>
      </c>
      <c r="F72">
        <v>71505</v>
      </c>
      <c r="G72" s="29" t="s">
        <v>214</v>
      </c>
      <c r="H72" s="1" t="s">
        <v>36</v>
      </c>
      <c r="I72">
        <v>30000</v>
      </c>
      <c r="J72">
        <v>35404</v>
      </c>
      <c r="K72">
        <v>1981</v>
      </c>
      <c r="L72">
        <v>11363</v>
      </c>
      <c r="M72" s="1" t="s">
        <v>37</v>
      </c>
      <c r="N72">
        <v>123979</v>
      </c>
      <c r="O72" s="1" t="s">
        <v>38</v>
      </c>
      <c r="P72" s="1" t="s">
        <v>205</v>
      </c>
      <c r="Q72" s="1" t="s">
        <v>45</v>
      </c>
      <c r="R72" s="1" t="s">
        <v>45</v>
      </c>
      <c r="S72" s="1" t="s">
        <v>45</v>
      </c>
      <c r="U72" s="1" t="s">
        <v>206</v>
      </c>
      <c r="V72" s="1" t="s">
        <v>206</v>
      </c>
      <c r="W72" s="1" t="s">
        <v>45</v>
      </c>
      <c r="X72" s="1" t="s">
        <v>228</v>
      </c>
      <c r="Y72">
        <v>29</v>
      </c>
      <c r="Z72" s="2">
        <v>44255</v>
      </c>
      <c r="AA72" s="1">
        <v>2651.74</v>
      </c>
      <c r="AB72" s="1" t="s">
        <v>128</v>
      </c>
      <c r="AC72" s="1">
        <v>2651.74</v>
      </c>
      <c r="AD72" s="1" t="s">
        <v>208</v>
      </c>
      <c r="AE72">
        <v>2021</v>
      </c>
      <c r="AF72">
        <v>2</v>
      </c>
    </row>
    <row r="73" spans="1:32" x14ac:dyDescent="0.25">
      <c r="A73" s="1" t="s">
        <v>202</v>
      </c>
      <c r="B73" s="1" t="s">
        <v>231</v>
      </c>
      <c r="C73" s="2">
        <v>44255</v>
      </c>
      <c r="D73" s="2">
        <v>44277</v>
      </c>
      <c r="E73" s="1" t="s">
        <v>34</v>
      </c>
      <c r="F73">
        <v>71545</v>
      </c>
      <c r="G73" s="29" t="s">
        <v>220</v>
      </c>
      <c r="H73" s="1" t="s">
        <v>36</v>
      </c>
      <c r="I73">
        <v>30000</v>
      </c>
      <c r="J73">
        <v>35404</v>
      </c>
      <c r="K73">
        <v>1981</v>
      </c>
      <c r="L73">
        <v>11363</v>
      </c>
      <c r="M73" s="1" t="s">
        <v>37</v>
      </c>
      <c r="N73">
        <v>123979</v>
      </c>
      <c r="O73" s="1" t="s">
        <v>38</v>
      </c>
      <c r="P73" s="1" t="s">
        <v>205</v>
      </c>
      <c r="Q73" s="1" t="s">
        <v>45</v>
      </c>
      <c r="R73" s="1" t="s">
        <v>45</v>
      </c>
      <c r="S73" s="1" t="s">
        <v>45</v>
      </c>
      <c r="U73" s="1" t="s">
        <v>206</v>
      </c>
      <c r="V73" s="1" t="s">
        <v>206</v>
      </c>
      <c r="W73" s="1" t="s">
        <v>45</v>
      </c>
      <c r="X73" s="1" t="s">
        <v>228</v>
      </c>
      <c r="Y73">
        <v>87</v>
      </c>
      <c r="Z73" s="2">
        <v>44255</v>
      </c>
      <c r="AA73" s="1">
        <v>25</v>
      </c>
      <c r="AB73" s="1" t="s">
        <v>128</v>
      </c>
      <c r="AC73" s="1">
        <v>25</v>
      </c>
      <c r="AD73" s="1" t="s">
        <v>208</v>
      </c>
      <c r="AE73">
        <v>2021</v>
      </c>
      <c r="AF73">
        <v>2</v>
      </c>
    </row>
    <row r="74" spans="1:32" x14ac:dyDescent="0.25">
      <c r="A74" s="1" t="s">
        <v>202</v>
      </c>
      <c r="B74" s="1" t="s">
        <v>232</v>
      </c>
      <c r="C74" s="2">
        <v>44255</v>
      </c>
      <c r="D74" s="2">
        <v>44277</v>
      </c>
      <c r="E74" s="1" t="s">
        <v>34</v>
      </c>
      <c r="F74">
        <v>71535</v>
      </c>
      <c r="G74" s="29" t="s">
        <v>204</v>
      </c>
      <c r="H74" s="1" t="s">
        <v>36</v>
      </c>
      <c r="I74">
        <v>30000</v>
      </c>
      <c r="J74">
        <v>35404</v>
      </c>
      <c r="K74">
        <v>1981</v>
      </c>
      <c r="L74">
        <v>11363</v>
      </c>
      <c r="M74" s="1" t="s">
        <v>37</v>
      </c>
      <c r="N74">
        <v>123979</v>
      </c>
      <c r="O74" s="1" t="s">
        <v>38</v>
      </c>
      <c r="P74" s="1" t="s">
        <v>205</v>
      </c>
      <c r="Q74" s="1" t="s">
        <v>45</v>
      </c>
      <c r="R74" s="1" t="s">
        <v>45</v>
      </c>
      <c r="S74" s="1" t="s">
        <v>45</v>
      </c>
      <c r="U74" s="1" t="s">
        <v>206</v>
      </c>
      <c r="V74" s="1" t="s">
        <v>206</v>
      </c>
      <c r="W74" s="1" t="s">
        <v>45</v>
      </c>
      <c r="X74" s="1" t="s">
        <v>228</v>
      </c>
      <c r="Y74">
        <v>60</v>
      </c>
      <c r="Z74" s="2">
        <v>44255</v>
      </c>
      <c r="AA74" s="1">
        <v>154.78</v>
      </c>
      <c r="AB74" s="1" t="s">
        <v>128</v>
      </c>
      <c r="AC74" s="1">
        <v>154.78</v>
      </c>
      <c r="AD74" s="1" t="s">
        <v>208</v>
      </c>
      <c r="AE74">
        <v>2021</v>
      </c>
      <c r="AF74">
        <v>2</v>
      </c>
    </row>
    <row r="75" spans="1:32" x14ac:dyDescent="0.25">
      <c r="A75" s="1" t="s">
        <v>202</v>
      </c>
      <c r="B75" s="1" t="s">
        <v>233</v>
      </c>
      <c r="C75" s="2">
        <v>44255</v>
      </c>
      <c r="D75" s="2">
        <v>44277</v>
      </c>
      <c r="E75" s="1" t="s">
        <v>34</v>
      </c>
      <c r="F75">
        <v>71541</v>
      </c>
      <c r="G75" s="29" t="s">
        <v>222</v>
      </c>
      <c r="H75" s="1" t="s">
        <v>36</v>
      </c>
      <c r="I75">
        <v>30000</v>
      </c>
      <c r="J75">
        <v>35404</v>
      </c>
      <c r="K75">
        <v>1981</v>
      </c>
      <c r="L75">
        <v>11363</v>
      </c>
      <c r="M75" s="1" t="s">
        <v>37</v>
      </c>
      <c r="N75">
        <v>123979</v>
      </c>
      <c r="O75" s="1" t="s">
        <v>38</v>
      </c>
      <c r="P75" s="1" t="s">
        <v>205</v>
      </c>
      <c r="Q75" s="1" t="s">
        <v>45</v>
      </c>
      <c r="R75" s="1" t="s">
        <v>45</v>
      </c>
      <c r="S75" s="1" t="s">
        <v>45</v>
      </c>
      <c r="U75" s="1" t="s">
        <v>206</v>
      </c>
      <c r="V75" s="1" t="s">
        <v>206</v>
      </c>
      <c r="W75" s="1" t="s">
        <v>45</v>
      </c>
      <c r="X75" s="1" t="s">
        <v>228</v>
      </c>
      <c r="Y75">
        <v>74</v>
      </c>
      <c r="Z75" s="2">
        <v>44255</v>
      </c>
      <c r="AA75" s="1">
        <v>132.1</v>
      </c>
      <c r="AB75" s="1" t="s">
        <v>128</v>
      </c>
      <c r="AC75" s="1">
        <v>132.1</v>
      </c>
      <c r="AD75" s="1" t="s">
        <v>208</v>
      </c>
      <c r="AE75">
        <v>2021</v>
      </c>
      <c r="AF75">
        <v>2</v>
      </c>
    </row>
    <row r="76" spans="1:32" x14ac:dyDescent="0.25">
      <c r="A76" s="1" t="s">
        <v>202</v>
      </c>
      <c r="B76" s="1" t="s">
        <v>234</v>
      </c>
      <c r="C76" s="2">
        <v>44255</v>
      </c>
      <c r="D76" s="2">
        <v>44277</v>
      </c>
      <c r="E76" s="1" t="s">
        <v>34</v>
      </c>
      <c r="F76">
        <v>71592</v>
      </c>
      <c r="G76" s="29" t="s">
        <v>210</v>
      </c>
      <c r="H76" s="1" t="s">
        <v>36</v>
      </c>
      <c r="I76">
        <v>30000</v>
      </c>
      <c r="J76">
        <v>35404</v>
      </c>
      <c r="K76">
        <v>1981</v>
      </c>
      <c r="L76">
        <v>11363</v>
      </c>
      <c r="M76" s="1" t="s">
        <v>37</v>
      </c>
      <c r="N76">
        <v>123979</v>
      </c>
      <c r="O76" s="1" t="s">
        <v>38</v>
      </c>
      <c r="P76" s="1" t="s">
        <v>205</v>
      </c>
      <c r="Q76" s="1" t="s">
        <v>45</v>
      </c>
      <c r="R76" s="1" t="s">
        <v>45</v>
      </c>
      <c r="S76" s="1" t="s">
        <v>45</v>
      </c>
      <c r="U76" s="1" t="s">
        <v>206</v>
      </c>
      <c r="V76" s="1" t="s">
        <v>206</v>
      </c>
      <c r="W76" s="1" t="s">
        <v>45</v>
      </c>
      <c r="X76" s="1" t="s">
        <v>228</v>
      </c>
      <c r="Y76">
        <v>116</v>
      </c>
      <c r="Z76" s="2">
        <v>44255</v>
      </c>
      <c r="AA76" s="1">
        <v>420.12</v>
      </c>
      <c r="AB76" s="1" t="s">
        <v>128</v>
      </c>
      <c r="AC76" s="1">
        <v>420.12</v>
      </c>
      <c r="AD76" s="1" t="s">
        <v>208</v>
      </c>
      <c r="AE76">
        <v>2021</v>
      </c>
      <c r="AF76">
        <v>2</v>
      </c>
    </row>
    <row r="77" spans="1:32" x14ac:dyDescent="0.25">
      <c r="A77" s="1" t="s">
        <v>202</v>
      </c>
      <c r="B77" s="1" t="s">
        <v>235</v>
      </c>
      <c r="C77" s="2">
        <v>44255</v>
      </c>
      <c r="D77" s="2">
        <v>44277</v>
      </c>
      <c r="E77" s="1" t="s">
        <v>34</v>
      </c>
      <c r="F77">
        <v>71540</v>
      </c>
      <c r="G77" s="1" t="s">
        <v>224</v>
      </c>
      <c r="H77" s="1" t="s">
        <v>36</v>
      </c>
      <c r="I77">
        <v>30000</v>
      </c>
      <c r="J77">
        <v>35404</v>
      </c>
      <c r="K77">
        <v>1981</v>
      </c>
      <c r="L77">
        <v>11363</v>
      </c>
      <c r="M77" s="1" t="s">
        <v>37</v>
      </c>
      <c r="N77">
        <v>123979</v>
      </c>
      <c r="O77" s="1" t="s">
        <v>38</v>
      </c>
      <c r="P77" s="1" t="s">
        <v>205</v>
      </c>
      <c r="Q77" s="1" t="s">
        <v>45</v>
      </c>
      <c r="R77" s="1" t="s">
        <v>45</v>
      </c>
      <c r="S77" s="1" t="s">
        <v>45</v>
      </c>
      <c r="U77" s="1" t="s">
        <v>206</v>
      </c>
      <c r="V77" s="1" t="s">
        <v>206</v>
      </c>
      <c r="W77" s="1" t="s">
        <v>45</v>
      </c>
      <c r="X77" s="1" t="s">
        <v>228</v>
      </c>
      <c r="Y77">
        <v>73</v>
      </c>
      <c r="Z77" s="2">
        <v>44255</v>
      </c>
      <c r="AA77" s="1">
        <v>113.89</v>
      </c>
      <c r="AB77" s="1" t="s">
        <v>128</v>
      </c>
      <c r="AC77" s="1">
        <v>113.89</v>
      </c>
      <c r="AD77" s="1" t="s">
        <v>208</v>
      </c>
      <c r="AE77">
        <v>2021</v>
      </c>
      <c r="AF77">
        <v>2</v>
      </c>
    </row>
    <row r="78" spans="1:32" x14ac:dyDescent="0.25">
      <c r="A78" s="1" t="s">
        <v>202</v>
      </c>
      <c r="B78" s="1" t="s">
        <v>236</v>
      </c>
      <c r="C78" s="2">
        <v>44286</v>
      </c>
      <c r="D78" s="2">
        <v>44293</v>
      </c>
      <c r="E78" s="1" t="s">
        <v>34</v>
      </c>
      <c r="F78">
        <v>71505</v>
      </c>
      <c r="G78" s="29" t="s">
        <v>214</v>
      </c>
      <c r="H78" s="1" t="s">
        <v>36</v>
      </c>
      <c r="I78">
        <v>30000</v>
      </c>
      <c r="J78">
        <v>35404</v>
      </c>
      <c r="K78">
        <v>1981</v>
      </c>
      <c r="L78">
        <v>11363</v>
      </c>
      <c r="M78" s="1" t="s">
        <v>37</v>
      </c>
      <c r="N78">
        <v>123979</v>
      </c>
      <c r="O78" s="1" t="s">
        <v>38</v>
      </c>
      <c r="P78" s="1" t="s">
        <v>205</v>
      </c>
      <c r="Q78" s="1" t="s">
        <v>45</v>
      </c>
      <c r="R78" s="1" t="s">
        <v>45</v>
      </c>
      <c r="S78" s="1" t="s">
        <v>45</v>
      </c>
      <c r="U78" s="1" t="s">
        <v>206</v>
      </c>
      <c r="V78" s="1" t="s">
        <v>206</v>
      </c>
      <c r="W78" s="1" t="s">
        <v>45</v>
      </c>
      <c r="X78" s="1" t="s">
        <v>237</v>
      </c>
      <c r="Y78">
        <v>27</v>
      </c>
      <c r="Z78" s="2">
        <v>44286</v>
      </c>
      <c r="AA78" s="1">
        <v>2708.93</v>
      </c>
      <c r="AB78" s="1" t="s">
        <v>128</v>
      </c>
      <c r="AC78" s="1">
        <v>2708.93</v>
      </c>
      <c r="AD78" s="1" t="s">
        <v>208</v>
      </c>
      <c r="AE78">
        <v>2021</v>
      </c>
      <c r="AF78">
        <v>3</v>
      </c>
    </row>
    <row r="79" spans="1:32" x14ac:dyDescent="0.25">
      <c r="A79" s="1" t="s">
        <v>202</v>
      </c>
      <c r="B79" s="1" t="s">
        <v>238</v>
      </c>
      <c r="C79" s="2">
        <v>44286</v>
      </c>
      <c r="D79" s="2">
        <v>44293</v>
      </c>
      <c r="E79" s="1" t="s">
        <v>34</v>
      </c>
      <c r="F79">
        <v>71541</v>
      </c>
      <c r="G79" s="1" t="s">
        <v>222</v>
      </c>
      <c r="H79" s="1" t="s">
        <v>36</v>
      </c>
      <c r="I79">
        <v>30000</v>
      </c>
      <c r="J79">
        <v>35404</v>
      </c>
      <c r="K79">
        <v>1981</v>
      </c>
      <c r="L79">
        <v>11363</v>
      </c>
      <c r="M79" s="1" t="s">
        <v>37</v>
      </c>
      <c r="N79">
        <v>123979</v>
      </c>
      <c r="O79" s="1" t="s">
        <v>38</v>
      </c>
      <c r="P79" s="1" t="s">
        <v>205</v>
      </c>
      <c r="Q79" s="1" t="s">
        <v>45</v>
      </c>
      <c r="R79" s="1" t="s">
        <v>45</v>
      </c>
      <c r="S79" s="1" t="s">
        <v>45</v>
      </c>
      <c r="U79" s="1" t="s">
        <v>206</v>
      </c>
      <c r="V79" s="1" t="s">
        <v>206</v>
      </c>
      <c r="W79" s="1" t="s">
        <v>45</v>
      </c>
      <c r="X79" s="1" t="s">
        <v>237</v>
      </c>
      <c r="Y79">
        <v>71</v>
      </c>
      <c r="Z79" s="2">
        <v>44286</v>
      </c>
      <c r="AA79" s="1">
        <v>135.54</v>
      </c>
      <c r="AB79" s="1" t="s">
        <v>128</v>
      </c>
      <c r="AC79" s="1">
        <v>135.54</v>
      </c>
      <c r="AD79" s="1" t="s">
        <v>208</v>
      </c>
      <c r="AE79">
        <v>2021</v>
      </c>
      <c r="AF79">
        <v>3</v>
      </c>
    </row>
    <row r="80" spans="1:32" x14ac:dyDescent="0.25">
      <c r="A80" s="1" t="s">
        <v>202</v>
      </c>
      <c r="B80" s="1" t="s">
        <v>239</v>
      </c>
      <c r="C80" s="2">
        <v>44286</v>
      </c>
      <c r="D80" s="2">
        <v>44293</v>
      </c>
      <c r="E80" s="1" t="s">
        <v>34</v>
      </c>
      <c r="F80">
        <v>71545</v>
      </c>
      <c r="G80" s="29" t="s">
        <v>220</v>
      </c>
      <c r="H80" s="1" t="s">
        <v>36</v>
      </c>
      <c r="I80">
        <v>30000</v>
      </c>
      <c r="J80">
        <v>35404</v>
      </c>
      <c r="K80">
        <v>1981</v>
      </c>
      <c r="L80">
        <v>11363</v>
      </c>
      <c r="M80" s="1" t="s">
        <v>37</v>
      </c>
      <c r="N80">
        <v>123979</v>
      </c>
      <c r="O80" s="1" t="s">
        <v>38</v>
      </c>
      <c r="P80" s="1" t="s">
        <v>205</v>
      </c>
      <c r="Q80" s="1" t="s">
        <v>45</v>
      </c>
      <c r="R80" s="1" t="s">
        <v>45</v>
      </c>
      <c r="S80" s="1" t="s">
        <v>45</v>
      </c>
      <c r="U80" s="1" t="s">
        <v>206</v>
      </c>
      <c r="V80" s="1" t="s">
        <v>206</v>
      </c>
      <c r="W80" s="1" t="s">
        <v>45</v>
      </c>
      <c r="X80" s="1" t="s">
        <v>237</v>
      </c>
      <c r="Y80">
        <v>84</v>
      </c>
      <c r="Z80" s="2">
        <v>44286</v>
      </c>
      <c r="AA80" s="1">
        <v>25</v>
      </c>
      <c r="AB80" s="1" t="s">
        <v>128</v>
      </c>
      <c r="AC80" s="1">
        <v>25</v>
      </c>
      <c r="AD80" s="1" t="s">
        <v>208</v>
      </c>
      <c r="AE80">
        <v>2021</v>
      </c>
      <c r="AF80">
        <v>3</v>
      </c>
    </row>
    <row r="81" spans="1:32" x14ac:dyDescent="0.25">
      <c r="A81" s="1" t="s">
        <v>202</v>
      </c>
      <c r="B81" s="1" t="s">
        <v>240</v>
      </c>
      <c r="C81" s="2">
        <v>44286</v>
      </c>
      <c r="D81" s="2">
        <v>44293</v>
      </c>
      <c r="E81" s="1" t="s">
        <v>34</v>
      </c>
      <c r="F81">
        <v>71535</v>
      </c>
      <c r="G81" s="29" t="s">
        <v>204</v>
      </c>
      <c r="H81" s="1" t="s">
        <v>36</v>
      </c>
      <c r="I81">
        <v>30000</v>
      </c>
      <c r="J81">
        <v>35404</v>
      </c>
      <c r="K81">
        <v>1981</v>
      </c>
      <c r="L81">
        <v>11363</v>
      </c>
      <c r="M81" s="1" t="s">
        <v>37</v>
      </c>
      <c r="N81">
        <v>123979</v>
      </c>
      <c r="O81" s="1" t="s">
        <v>38</v>
      </c>
      <c r="P81" s="1" t="s">
        <v>205</v>
      </c>
      <c r="Q81" s="1" t="s">
        <v>45</v>
      </c>
      <c r="R81" s="1" t="s">
        <v>45</v>
      </c>
      <c r="S81" s="1" t="s">
        <v>45</v>
      </c>
      <c r="U81" s="1" t="s">
        <v>206</v>
      </c>
      <c r="V81" s="1" t="s">
        <v>206</v>
      </c>
      <c r="W81" s="1" t="s">
        <v>45</v>
      </c>
      <c r="X81" s="1" t="s">
        <v>237</v>
      </c>
      <c r="Y81">
        <v>57</v>
      </c>
      <c r="Z81" s="2">
        <v>44286</v>
      </c>
      <c r="AA81" s="1">
        <v>154.78</v>
      </c>
      <c r="AB81" s="1" t="s">
        <v>128</v>
      </c>
      <c r="AC81" s="1">
        <v>154.78</v>
      </c>
      <c r="AD81" s="1" t="s">
        <v>208</v>
      </c>
      <c r="AE81">
        <v>2021</v>
      </c>
      <c r="AF81">
        <v>3</v>
      </c>
    </row>
    <row r="82" spans="1:32" x14ac:dyDescent="0.25">
      <c r="A82" s="1" t="s">
        <v>202</v>
      </c>
      <c r="B82" s="1" t="s">
        <v>241</v>
      </c>
      <c r="C82" s="2">
        <v>44286</v>
      </c>
      <c r="D82" s="2">
        <v>44293</v>
      </c>
      <c r="E82" s="1" t="s">
        <v>34</v>
      </c>
      <c r="F82">
        <v>71540</v>
      </c>
      <c r="G82" s="29" t="s">
        <v>224</v>
      </c>
      <c r="H82" s="1" t="s">
        <v>36</v>
      </c>
      <c r="I82">
        <v>30000</v>
      </c>
      <c r="J82">
        <v>35404</v>
      </c>
      <c r="K82">
        <v>1981</v>
      </c>
      <c r="L82">
        <v>11363</v>
      </c>
      <c r="M82" s="1" t="s">
        <v>37</v>
      </c>
      <c r="N82">
        <v>123979</v>
      </c>
      <c r="O82" s="1" t="s">
        <v>38</v>
      </c>
      <c r="P82" s="1" t="s">
        <v>205</v>
      </c>
      <c r="Q82" s="1" t="s">
        <v>45</v>
      </c>
      <c r="R82" s="1" t="s">
        <v>45</v>
      </c>
      <c r="S82" s="1" t="s">
        <v>45</v>
      </c>
      <c r="U82" s="1" t="s">
        <v>206</v>
      </c>
      <c r="V82" s="1" t="s">
        <v>206</v>
      </c>
      <c r="W82" s="1" t="s">
        <v>45</v>
      </c>
      <c r="X82" s="1" t="s">
        <v>237</v>
      </c>
      <c r="Y82">
        <v>70</v>
      </c>
      <c r="Z82" s="2">
        <v>44286</v>
      </c>
      <c r="AA82" s="1">
        <v>115.41</v>
      </c>
      <c r="AB82" s="1" t="s">
        <v>128</v>
      </c>
      <c r="AC82" s="1">
        <v>115.41</v>
      </c>
      <c r="AD82" s="1" t="s">
        <v>208</v>
      </c>
      <c r="AE82">
        <v>2021</v>
      </c>
      <c r="AF82">
        <v>3</v>
      </c>
    </row>
    <row r="83" spans="1:32" x14ac:dyDescent="0.25">
      <c r="A83" s="1" t="s">
        <v>202</v>
      </c>
      <c r="B83" s="1" t="s">
        <v>242</v>
      </c>
      <c r="C83" s="2">
        <v>44286</v>
      </c>
      <c r="D83" s="2">
        <v>44293</v>
      </c>
      <c r="E83" s="1" t="s">
        <v>34</v>
      </c>
      <c r="F83">
        <v>71550</v>
      </c>
      <c r="G83" s="1" t="s">
        <v>218</v>
      </c>
      <c r="H83" s="1" t="s">
        <v>36</v>
      </c>
      <c r="I83">
        <v>30000</v>
      </c>
      <c r="J83">
        <v>35404</v>
      </c>
      <c r="K83">
        <v>1981</v>
      </c>
      <c r="L83">
        <v>11363</v>
      </c>
      <c r="M83" s="1" t="s">
        <v>37</v>
      </c>
      <c r="N83">
        <v>123979</v>
      </c>
      <c r="O83" s="1" t="s">
        <v>38</v>
      </c>
      <c r="P83" s="1" t="s">
        <v>205</v>
      </c>
      <c r="Q83" s="1" t="s">
        <v>45</v>
      </c>
      <c r="R83" s="1" t="s">
        <v>45</v>
      </c>
      <c r="S83" s="1" t="s">
        <v>45</v>
      </c>
      <c r="U83" s="1" t="s">
        <v>206</v>
      </c>
      <c r="V83" s="1" t="s">
        <v>206</v>
      </c>
      <c r="W83" s="1" t="s">
        <v>45</v>
      </c>
      <c r="X83" s="1" t="s">
        <v>237</v>
      </c>
      <c r="Y83">
        <v>97</v>
      </c>
      <c r="Z83" s="2">
        <v>44286</v>
      </c>
      <c r="AA83" s="1">
        <v>200</v>
      </c>
      <c r="AB83" s="1" t="s">
        <v>128</v>
      </c>
      <c r="AC83" s="1">
        <v>200</v>
      </c>
      <c r="AD83" s="1" t="s">
        <v>208</v>
      </c>
      <c r="AE83">
        <v>2021</v>
      </c>
      <c r="AF83">
        <v>3</v>
      </c>
    </row>
    <row r="84" spans="1:32" x14ac:dyDescent="0.25">
      <c r="A84" s="1" t="s">
        <v>202</v>
      </c>
      <c r="B84" s="1" t="s">
        <v>243</v>
      </c>
      <c r="C84" s="2">
        <v>44286</v>
      </c>
      <c r="D84" s="2">
        <v>44293</v>
      </c>
      <c r="E84" s="1" t="s">
        <v>34</v>
      </c>
      <c r="F84">
        <v>71592</v>
      </c>
      <c r="G84" s="29" t="s">
        <v>210</v>
      </c>
      <c r="H84" s="1" t="s">
        <v>36</v>
      </c>
      <c r="I84">
        <v>30000</v>
      </c>
      <c r="J84">
        <v>35404</v>
      </c>
      <c r="K84">
        <v>1981</v>
      </c>
      <c r="L84">
        <v>11363</v>
      </c>
      <c r="M84" s="1" t="s">
        <v>37</v>
      </c>
      <c r="N84">
        <v>123979</v>
      </c>
      <c r="O84" s="1" t="s">
        <v>38</v>
      </c>
      <c r="P84" s="1" t="s">
        <v>205</v>
      </c>
      <c r="Q84" s="1" t="s">
        <v>45</v>
      </c>
      <c r="R84" s="1" t="s">
        <v>45</v>
      </c>
      <c r="S84" s="1" t="s">
        <v>45</v>
      </c>
      <c r="U84" s="1" t="s">
        <v>206</v>
      </c>
      <c r="V84" s="1" t="s">
        <v>206</v>
      </c>
      <c r="W84" s="1" t="s">
        <v>45</v>
      </c>
      <c r="X84" s="1" t="s">
        <v>237</v>
      </c>
      <c r="Y84">
        <v>111</v>
      </c>
      <c r="Z84" s="2">
        <v>44286</v>
      </c>
      <c r="AA84" s="1">
        <v>428.01</v>
      </c>
      <c r="AB84" s="1" t="s">
        <v>128</v>
      </c>
      <c r="AC84" s="1">
        <v>428.01</v>
      </c>
      <c r="AD84" s="1" t="s">
        <v>208</v>
      </c>
      <c r="AE84">
        <v>2021</v>
      </c>
      <c r="AF84">
        <v>3</v>
      </c>
    </row>
    <row r="85" spans="1:32" x14ac:dyDescent="0.25">
      <c r="A85" s="1" t="s">
        <v>202</v>
      </c>
      <c r="B85" s="1" t="s">
        <v>244</v>
      </c>
      <c r="C85" s="2">
        <v>44286</v>
      </c>
      <c r="D85" s="2">
        <v>44293</v>
      </c>
      <c r="E85" s="1" t="s">
        <v>34</v>
      </c>
      <c r="F85">
        <v>71520</v>
      </c>
      <c r="G85" s="29" t="s">
        <v>216</v>
      </c>
      <c r="H85" s="1" t="s">
        <v>36</v>
      </c>
      <c r="I85">
        <v>30000</v>
      </c>
      <c r="J85">
        <v>35404</v>
      </c>
      <c r="K85">
        <v>1981</v>
      </c>
      <c r="L85">
        <v>11363</v>
      </c>
      <c r="M85" s="1" t="s">
        <v>37</v>
      </c>
      <c r="N85">
        <v>123979</v>
      </c>
      <c r="O85" s="1" t="s">
        <v>38</v>
      </c>
      <c r="P85" s="1" t="s">
        <v>205</v>
      </c>
      <c r="Q85" s="1" t="s">
        <v>45</v>
      </c>
      <c r="R85" s="1" t="s">
        <v>45</v>
      </c>
      <c r="S85" s="1" t="s">
        <v>45</v>
      </c>
      <c r="U85" s="1" t="s">
        <v>206</v>
      </c>
      <c r="V85" s="1" t="s">
        <v>206</v>
      </c>
      <c r="W85" s="1" t="s">
        <v>45</v>
      </c>
      <c r="X85" s="1" t="s">
        <v>237</v>
      </c>
      <c r="Y85">
        <v>40</v>
      </c>
      <c r="Z85" s="2">
        <v>44286</v>
      </c>
      <c r="AA85" s="1">
        <v>35</v>
      </c>
      <c r="AB85" s="1" t="s">
        <v>128</v>
      </c>
      <c r="AC85" s="1">
        <v>35</v>
      </c>
      <c r="AD85" s="1" t="s">
        <v>208</v>
      </c>
      <c r="AE85">
        <v>2021</v>
      </c>
      <c r="AF85">
        <v>3</v>
      </c>
    </row>
    <row r="86" spans="1:32" x14ac:dyDescent="0.25">
      <c r="A86" s="1" t="s">
        <v>202</v>
      </c>
      <c r="B86" s="1" t="s">
        <v>245</v>
      </c>
      <c r="C86" s="2">
        <v>44316</v>
      </c>
      <c r="D86" s="2">
        <v>44318</v>
      </c>
      <c r="E86" s="1" t="s">
        <v>34</v>
      </c>
      <c r="F86">
        <v>71535</v>
      </c>
      <c r="G86" s="29" t="s">
        <v>204</v>
      </c>
      <c r="H86" s="1" t="s">
        <v>36</v>
      </c>
      <c r="I86">
        <v>30000</v>
      </c>
      <c r="J86">
        <v>35404</v>
      </c>
      <c r="K86">
        <v>1981</v>
      </c>
      <c r="L86">
        <v>11363</v>
      </c>
      <c r="M86" s="1" t="s">
        <v>37</v>
      </c>
      <c r="N86">
        <v>123979</v>
      </c>
      <c r="O86" s="1" t="s">
        <v>38</v>
      </c>
      <c r="P86" s="1" t="s">
        <v>205</v>
      </c>
      <c r="Q86" s="1" t="s">
        <v>45</v>
      </c>
      <c r="R86" s="1" t="s">
        <v>45</v>
      </c>
      <c r="S86" s="1" t="s">
        <v>45</v>
      </c>
      <c r="U86" s="1" t="s">
        <v>206</v>
      </c>
      <c r="V86" s="1" t="s">
        <v>206</v>
      </c>
      <c r="W86" s="1" t="s">
        <v>45</v>
      </c>
      <c r="X86" s="1" t="s">
        <v>246</v>
      </c>
      <c r="Y86">
        <v>50</v>
      </c>
      <c r="Z86" s="2">
        <v>44316</v>
      </c>
      <c r="AA86" s="1">
        <v>154.78</v>
      </c>
      <c r="AB86" s="1" t="s">
        <v>128</v>
      </c>
      <c r="AC86" s="1">
        <v>154.78</v>
      </c>
      <c r="AD86" s="1" t="s">
        <v>208</v>
      </c>
      <c r="AE86">
        <v>2021</v>
      </c>
      <c r="AF86">
        <v>4</v>
      </c>
    </row>
    <row r="87" spans="1:32" x14ac:dyDescent="0.25">
      <c r="A87" s="1" t="s">
        <v>202</v>
      </c>
      <c r="B87" s="1" t="s">
        <v>247</v>
      </c>
      <c r="C87" s="2">
        <v>44316</v>
      </c>
      <c r="D87" s="2">
        <v>44318</v>
      </c>
      <c r="E87" s="1" t="s">
        <v>34</v>
      </c>
      <c r="F87">
        <v>71592</v>
      </c>
      <c r="G87" s="29" t="s">
        <v>210</v>
      </c>
      <c r="H87" s="1" t="s">
        <v>36</v>
      </c>
      <c r="I87">
        <v>30000</v>
      </c>
      <c r="J87">
        <v>35404</v>
      </c>
      <c r="K87">
        <v>1981</v>
      </c>
      <c r="L87">
        <v>11363</v>
      </c>
      <c r="M87" s="1" t="s">
        <v>37</v>
      </c>
      <c r="N87">
        <v>123979</v>
      </c>
      <c r="O87" s="1" t="s">
        <v>38</v>
      </c>
      <c r="P87" s="1" t="s">
        <v>205</v>
      </c>
      <c r="Q87" s="1" t="s">
        <v>45</v>
      </c>
      <c r="R87" s="1" t="s">
        <v>45</v>
      </c>
      <c r="S87" s="1" t="s">
        <v>45</v>
      </c>
      <c r="U87" s="1" t="s">
        <v>206</v>
      </c>
      <c r="V87" s="1" t="s">
        <v>206</v>
      </c>
      <c r="W87" s="1" t="s">
        <v>45</v>
      </c>
      <c r="X87" s="1" t="s">
        <v>246</v>
      </c>
      <c r="Y87">
        <v>95</v>
      </c>
      <c r="Z87" s="2">
        <v>44316</v>
      </c>
      <c r="AA87" s="1">
        <v>428.01</v>
      </c>
      <c r="AB87" s="1" t="s">
        <v>128</v>
      </c>
      <c r="AC87" s="1">
        <v>428.01</v>
      </c>
      <c r="AD87" s="1" t="s">
        <v>208</v>
      </c>
      <c r="AE87">
        <v>2021</v>
      </c>
      <c r="AF87">
        <v>4</v>
      </c>
    </row>
    <row r="88" spans="1:32" x14ac:dyDescent="0.25">
      <c r="A88" s="1" t="s">
        <v>202</v>
      </c>
      <c r="B88" s="1" t="s">
        <v>248</v>
      </c>
      <c r="C88" s="2">
        <v>44316</v>
      </c>
      <c r="D88" s="2">
        <v>44318</v>
      </c>
      <c r="E88" s="1" t="s">
        <v>34</v>
      </c>
      <c r="F88">
        <v>71505</v>
      </c>
      <c r="G88" s="29" t="s">
        <v>214</v>
      </c>
      <c r="H88" s="1" t="s">
        <v>36</v>
      </c>
      <c r="I88">
        <v>30000</v>
      </c>
      <c r="J88">
        <v>35404</v>
      </c>
      <c r="K88">
        <v>1981</v>
      </c>
      <c r="L88">
        <v>11363</v>
      </c>
      <c r="M88" s="1" t="s">
        <v>37</v>
      </c>
      <c r="N88">
        <v>123979</v>
      </c>
      <c r="O88" s="1" t="s">
        <v>38</v>
      </c>
      <c r="P88" s="1" t="s">
        <v>205</v>
      </c>
      <c r="Q88" s="1" t="s">
        <v>45</v>
      </c>
      <c r="R88" s="1" t="s">
        <v>45</v>
      </c>
      <c r="S88" s="1" t="s">
        <v>45</v>
      </c>
      <c r="U88" s="1" t="s">
        <v>206</v>
      </c>
      <c r="V88" s="1" t="s">
        <v>206</v>
      </c>
      <c r="W88" s="1" t="s">
        <v>45</v>
      </c>
      <c r="X88" s="1" t="s">
        <v>246</v>
      </c>
      <c r="Y88">
        <v>25</v>
      </c>
      <c r="Z88" s="2">
        <v>44316</v>
      </c>
      <c r="AA88" s="1">
        <v>2708.93</v>
      </c>
      <c r="AB88" s="1" t="s">
        <v>128</v>
      </c>
      <c r="AC88" s="1">
        <v>2708.93</v>
      </c>
      <c r="AD88" s="1" t="s">
        <v>208</v>
      </c>
      <c r="AE88">
        <v>2021</v>
      </c>
      <c r="AF88">
        <v>4</v>
      </c>
    </row>
    <row r="89" spans="1:32" x14ac:dyDescent="0.25">
      <c r="A89" s="1" t="s">
        <v>202</v>
      </c>
      <c r="B89" s="1" t="s">
        <v>249</v>
      </c>
      <c r="C89" s="2">
        <v>44316</v>
      </c>
      <c r="D89" s="2">
        <v>44318</v>
      </c>
      <c r="E89" s="1" t="s">
        <v>34</v>
      </c>
      <c r="F89">
        <v>71545</v>
      </c>
      <c r="G89" s="29" t="s">
        <v>220</v>
      </c>
      <c r="H89" s="1" t="s">
        <v>36</v>
      </c>
      <c r="I89">
        <v>30000</v>
      </c>
      <c r="J89">
        <v>35404</v>
      </c>
      <c r="K89">
        <v>1981</v>
      </c>
      <c r="L89">
        <v>11363</v>
      </c>
      <c r="M89" s="1" t="s">
        <v>37</v>
      </c>
      <c r="N89">
        <v>123979</v>
      </c>
      <c r="O89" s="1" t="s">
        <v>38</v>
      </c>
      <c r="P89" s="1" t="s">
        <v>205</v>
      </c>
      <c r="Q89" s="1" t="s">
        <v>45</v>
      </c>
      <c r="R89" s="1" t="s">
        <v>45</v>
      </c>
      <c r="S89" s="1" t="s">
        <v>45</v>
      </c>
      <c r="U89" s="1" t="s">
        <v>206</v>
      </c>
      <c r="V89" s="1" t="s">
        <v>206</v>
      </c>
      <c r="W89" s="1" t="s">
        <v>45</v>
      </c>
      <c r="X89" s="1" t="s">
        <v>246</v>
      </c>
      <c r="Y89">
        <v>73</v>
      </c>
      <c r="Z89" s="2">
        <v>44316</v>
      </c>
      <c r="AA89" s="1">
        <v>25</v>
      </c>
      <c r="AB89" s="1" t="s">
        <v>128</v>
      </c>
      <c r="AC89" s="1">
        <v>25</v>
      </c>
      <c r="AD89" s="1" t="s">
        <v>208</v>
      </c>
      <c r="AE89">
        <v>2021</v>
      </c>
      <c r="AF89">
        <v>4</v>
      </c>
    </row>
    <row r="90" spans="1:32" x14ac:dyDescent="0.25">
      <c r="A90" s="1" t="s">
        <v>202</v>
      </c>
      <c r="B90" s="1" t="s">
        <v>250</v>
      </c>
      <c r="C90" s="2">
        <v>44316</v>
      </c>
      <c r="D90" s="2">
        <v>44318</v>
      </c>
      <c r="E90" s="1" t="s">
        <v>34</v>
      </c>
      <c r="F90">
        <v>71541</v>
      </c>
      <c r="G90" s="29" t="s">
        <v>222</v>
      </c>
      <c r="H90" s="1" t="s">
        <v>36</v>
      </c>
      <c r="I90">
        <v>30000</v>
      </c>
      <c r="J90">
        <v>35404</v>
      </c>
      <c r="K90">
        <v>1981</v>
      </c>
      <c r="L90">
        <v>11363</v>
      </c>
      <c r="M90" s="1" t="s">
        <v>37</v>
      </c>
      <c r="N90">
        <v>123979</v>
      </c>
      <c r="O90" s="1" t="s">
        <v>38</v>
      </c>
      <c r="P90" s="1" t="s">
        <v>205</v>
      </c>
      <c r="Q90" s="1" t="s">
        <v>45</v>
      </c>
      <c r="R90" s="1" t="s">
        <v>45</v>
      </c>
      <c r="S90" s="1" t="s">
        <v>45</v>
      </c>
      <c r="U90" s="1" t="s">
        <v>206</v>
      </c>
      <c r="V90" s="1" t="s">
        <v>206</v>
      </c>
      <c r="W90" s="1" t="s">
        <v>45</v>
      </c>
      <c r="X90" s="1" t="s">
        <v>246</v>
      </c>
      <c r="Y90">
        <v>62</v>
      </c>
      <c r="Z90" s="2">
        <v>44316</v>
      </c>
      <c r="AA90" s="1">
        <v>135.54</v>
      </c>
      <c r="AB90" s="1" t="s">
        <v>128</v>
      </c>
      <c r="AC90" s="1">
        <v>135.54</v>
      </c>
      <c r="AD90" s="1" t="s">
        <v>208</v>
      </c>
      <c r="AE90">
        <v>2021</v>
      </c>
      <c r="AF90">
        <v>4</v>
      </c>
    </row>
    <row r="91" spans="1:32" x14ac:dyDescent="0.25">
      <c r="A91" s="1" t="s">
        <v>202</v>
      </c>
      <c r="B91" s="1" t="s">
        <v>251</v>
      </c>
      <c r="C91" s="2">
        <v>44316</v>
      </c>
      <c r="D91" s="2">
        <v>44318</v>
      </c>
      <c r="E91" s="1" t="s">
        <v>34</v>
      </c>
      <c r="F91">
        <v>71550</v>
      </c>
      <c r="G91" s="29" t="s">
        <v>218</v>
      </c>
      <c r="H91" s="1" t="s">
        <v>36</v>
      </c>
      <c r="I91">
        <v>30000</v>
      </c>
      <c r="J91">
        <v>35404</v>
      </c>
      <c r="K91">
        <v>1981</v>
      </c>
      <c r="L91">
        <v>11363</v>
      </c>
      <c r="M91" s="1" t="s">
        <v>37</v>
      </c>
      <c r="N91">
        <v>123979</v>
      </c>
      <c r="O91" s="1" t="s">
        <v>38</v>
      </c>
      <c r="P91" s="1" t="s">
        <v>205</v>
      </c>
      <c r="Q91" s="1" t="s">
        <v>45</v>
      </c>
      <c r="R91" s="1" t="s">
        <v>45</v>
      </c>
      <c r="S91" s="1" t="s">
        <v>45</v>
      </c>
      <c r="U91" s="1" t="s">
        <v>206</v>
      </c>
      <c r="V91" s="1" t="s">
        <v>206</v>
      </c>
      <c r="W91" s="1" t="s">
        <v>45</v>
      </c>
      <c r="X91" s="1" t="s">
        <v>246</v>
      </c>
      <c r="Y91">
        <v>84</v>
      </c>
      <c r="Z91" s="2">
        <v>44316</v>
      </c>
      <c r="AA91" s="1">
        <v>200</v>
      </c>
      <c r="AB91" s="1" t="s">
        <v>128</v>
      </c>
      <c r="AC91" s="1">
        <v>200</v>
      </c>
      <c r="AD91" s="1" t="s">
        <v>208</v>
      </c>
      <c r="AE91">
        <v>2021</v>
      </c>
      <c r="AF91">
        <v>4</v>
      </c>
    </row>
    <row r="92" spans="1:32" x14ac:dyDescent="0.25">
      <c r="A92" s="1" t="s">
        <v>202</v>
      </c>
      <c r="B92" s="1" t="s">
        <v>252</v>
      </c>
      <c r="C92" s="2">
        <v>44316</v>
      </c>
      <c r="D92" s="2">
        <v>44318</v>
      </c>
      <c r="E92" s="1" t="s">
        <v>34</v>
      </c>
      <c r="F92">
        <v>71520</v>
      </c>
      <c r="G92" s="29" t="s">
        <v>216</v>
      </c>
      <c r="H92" s="1" t="s">
        <v>36</v>
      </c>
      <c r="I92">
        <v>30000</v>
      </c>
      <c r="J92">
        <v>35404</v>
      </c>
      <c r="K92">
        <v>1981</v>
      </c>
      <c r="L92">
        <v>11363</v>
      </c>
      <c r="M92" s="1" t="s">
        <v>37</v>
      </c>
      <c r="N92">
        <v>123979</v>
      </c>
      <c r="O92" s="1" t="s">
        <v>38</v>
      </c>
      <c r="P92" s="1" t="s">
        <v>205</v>
      </c>
      <c r="Q92" s="1" t="s">
        <v>45</v>
      </c>
      <c r="R92" s="1" t="s">
        <v>45</v>
      </c>
      <c r="S92" s="1" t="s">
        <v>45</v>
      </c>
      <c r="U92" s="1" t="s">
        <v>206</v>
      </c>
      <c r="V92" s="1" t="s">
        <v>206</v>
      </c>
      <c r="W92" s="1" t="s">
        <v>45</v>
      </c>
      <c r="X92" s="1" t="s">
        <v>246</v>
      </c>
      <c r="Y92">
        <v>36</v>
      </c>
      <c r="Z92" s="2">
        <v>44316</v>
      </c>
      <c r="AA92" s="1">
        <v>35</v>
      </c>
      <c r="AB92" s="1" t="s">
        <v>128</v>
      </c>
      <c r="AC92" s="1">
        <v>35</v>
      </c>
      <c r="AD92" s="1" t="s">
        <v>208</v>
      </c>
      <c r="AE92">
        <v>2021</v>
      </c>
      <c r="AF92">
        <v>4</v>
      </c>
    </row>
    <row r="93" spans="1:32" x14ac:dyDescent="0.25">
      <c r="A93" s="1" t="s">
        <v>202</v>
      </c>
      <c r="B93" s="1" t="s">
        <v>253</v>
      </c>
      <c r="C93" s="2">
        <v>44316</v>
      </c>
      <c r="D93" s="2">
        <v>44318</v>
      </c>
      <c r="E93" s="1" t="s">
        <v>34</v>
      </c>
      <c r="F93">
        <v>71540</v>
      </c>
      <c r="G93" s="29" t="s">
        <v>224</v>
      </c>
      <c r="H93" s="1" t="s">
        <v>36</v>
      </c>
      <c r="I93">
        <v>30000</v>
      </c>
      <c r="J93">
        <v>35404</v>
      </c>
      <c r="K93">
        <v>1981</v>
      </c>
      <c r="L93">
        <v>11363</v>
      </c>
      <c r="M93" s="1" t="s">
        <v>37</v>
      </c>
      <c r="N93">
        <v>123979</v>
      </c>
      <c r="O93" s="1" t="s">
        <v>38</v>
      </c>
      <c r="P93" s="1" t="s">
        <v>205</v>
      </c>
      <c r="Q93" s="1" t="s">
        <v>45</v>
      </c>
      <c r="R93" s="1" t="s">
        <v>45</v>
      </c>
      <c r="S93" s="1" t="s">
        <v>45</v>
      </c>
      <c r="U93" s="1" t="s">
        <v>206</v>
      </c>
      <c r="V93" s="1" t="s">
        <v>206</v>
      </c>
      <c r="W93" s="1" t="s">
        <v>45</v>
      </c>
      <c r="X93" s="1" t="s">
        <v>246</v>
      </c>
      <c r="Y93">
        <v>61</v>
      </c>
      <c r="Z93" s="2">
        <v>44316</v>
      </c>
      <c r="AA93" s="1">
        <v>115.41</v>
      </c>
      <c r="AB93" s="1" t="s">
        <v>128</v>
      </c>
      <c r="AC93" s="1">
        <v>115.41</v>
      </c>
      <c r="AD93" s="1" t="s">
        <v>208</v>
      </c>
      <c r="AE93">
        <v>2021</v>
      </c>
      <c r="AF93">
        <v>4</v>
      </c>
    </row>
    <row r="94" spans="1:32" x14ac:dyDescent="0.25">
      <c r="A94" s="1" t="s">
        <v>202</v>
      </c>
      <c r="B94" s="1" t="s">
        <v>254</v>
      </c>
      <c r="C94" s="2">
        <v>44347</v>
      </c>
      <c r="D94" s="2">
        <v>44350</v>
      </c>
      <c r="E94" s="1" t="s">
        <v>34</v>
      </c>
      <c r="F94">
        <v>71520</v>
      </c>
      <c r="G94" s="29" t="s">
        <v>216</v>
      </c>
      <c r="H94" s="1" t="s">
        <v>36</v>
      </c>
      <c r="I94">
        <v>30000</v>
      </c>
      <c r="J94">
        <v>35404</v>
      </c>
      <c r="K94">
        <v>1981</v>
      </c>
      <c r="L94">
        <v>11363</v>
      </c>
      <c r="M94" s="1" t="s">
        <v>37</v>
      </c>
      <c r="N94">
        <v>123979</v>
      </c>
      <c r="O94" s="1" t="s">
        <v>38</v>
      </c>
      <c r="P94" s="1" t="s">
        <v>205</v>
      </c>
      <c r="Q94" s="1" t="s">
        <v>45</v>
      </c>
      <c r="R94" s="1" t="s">
        <v>45</v>
      </c>
      <c r="S94" s="1" t="s">
        <v>45</v>
      </c>
      <c r="U94" s="1" t="s">
        <v>206</v>
      </c>
      <c r="V94" s="1" t="s">
        <v>206</v>
      </c>
      <c r="W94" s="1" t="s">
        <v>45</v>
      </c>
      <c r="X94" s="1" t="s">
        <v>255</v>
      </c>
      <c r="Y94">
        <v>44</v>
      </c>
      <c r="Z94" s="2">
        <v>44347</v>
      </c>
      <c r="AA94" s="1">
        <v>35</v>
      </c>
      <c r="AB94" s="1" t="s">
        <v>128</v>
      </c>
      <c r="AC94" s="1">
        <v>35</v>
      </c>
      <c r="AD94" s="1" t="s">
        <v>208</v>
      </c>
      <c r="AE94">
        <v>2021</v>
      </c>
      <c r="AF94">
        <v>5</v>
      </c>
    </row>
    <row r="95" spans="1:32" x14ac:dyDescent="0.25">
      <c r="A95" s="1" t="s">
        <v>202</v>
      </c>
      <c r="B95" s="1" t="s">
        <v>256</v>
      </c>
      <c r="C95" s="2">
        <v>44347</v>
      </c>
      <c r="D95" s="2">
        <v>44350</v>
      </c>
      <c r="E95" s="1" t="s">
        <v>34</v>
      </c>
      <c r="F95">
        <v>71592</v>
      </c>
      <c r="G95" s="29" t="s">
        <v>210</v>
      </c>
      <c r="H95" s="1" t="s">
        <v>36</v>
      </c>
      <c r="I95">
        <v>30000</v>
      </c>
      <c r="J95">
        <v>35404</v>
      </c>
      <c r="K95">
        <v>1981</v>
      </c>
      <c r="L95">
        <v>11363</v>
      </c>
      <c r="M95" s="1" t="s">
        <v>37</v>
      </c>
      <c r="N95">
        <v>123979</v>
      </c>
      <c r="O95" s="1" t="s">
        <v>38</v>
      </c>
      <c r="P95" s="1" t="s">
        <v>205</v>
      </c>
      <c r="Q95" s="1" t="s">
        <v>45</v>
      </c>
      <c r="R95" s="1" t="s">
        <v>45</v>
      </c>
      <c r="S95" s="1" t="s">
        <v>45</v>
      </c>
      <c r="U95" s="1" t="s">
        <v>206</v>
      </c>
      <c r="V95" s="1" t="s">
        <v>206</v>
      </c>
      <c r="W95" s="1" t="s">
        <v>45</v>
      </c>
      <c r="X95" s="1" t="s">
        <v>255</v>
      </c>
      <c r="Y95">
        <v>122</v>
      </c>
      <c r="Z95" s="2">
        <v>44347</v>
      </c>
      <c r="AA95" s="1">
        <v>428.01</v>
      </c>
      <c r="AB95" s="1" t="s">
        <v>128</v>
      </c>
      <c r="AC95" s="1">
        <v>428.01</v>
      </c>
      <c r="AD95" s="1" t="s">
        <v>208</v>
      </c>
      <c r="AE95">
        <v>2021</v>
      </c>
      <c r="AF95">
        <v>5</v>
      </c>
    </row>
    <row r="96" spans="1:32" x14ac:dyDescent="0.25">
      <c r="A96" s="1" t="s">
        <v>202</v>
      </c>
      <c r="B96" s="1" t="s">
        <v>257</v>
      </c>
      <c r="C96" s="2">
        <v>44347</v>
      </c>
      <c r="D96" s="2">
        <v>44350</v>
      </c>
      <c r="E96" s="1" t="s">
        <v>34</v>
      </c>
      <c r="F96">
        <v>71541</v>
      </c>
      <c r="G96" s="29" t="s">
        <v>222</v>
      </c>
      <c r="H96" s="1" t="s">
        <v>36</v>
      </c>
      <c r="I96">
        <v>30000</v>
      </c>
      <c r="J96">
        <v>35404</v>
      </c>
      <c r="K96">
        <v>1981</v>
      </c>
      <c r="L96">
        <v>11363</v>
      </c>
      <c r="M96" s="1" t="s">
        <v>37</v>
      </c>
      <c r="N96">
        <v>123979</v>
      </c>
      <c r="O96" s="1" t="s">
        <v>38</v>
      </c>
      <c r="P96" s="1" t="s">
        <v>205</v>
      </c>
      <c r="Q96" s="1" t="s">
        <v>45</v>
      </c>
      <c r="R96" s="1" t="s">
        <v>45</v>
      </c>
      <c r="S96" s="1" t="s">
        <v>45</v>
      </c>
      <c r="U96" s="1" t="s">
        <v>206</v>
      </c>
      <c r="V96" s="1" t="s">
        <v>206</v>
      </c>
      <c r="W96" s="1" t="s">
        <v>45</v>
      </c>
      <c r="X96" s="1" t="s">
        <v>255</v>
      </c>
      <c r="Y96">
        <v>76</v>
      </c>
      <c r="Z96" s="2">
        <v>44347</v>
      </c>
      <c r="AA96" s="1">
        <v>135.54</v>
      </c>
      <c r="AB96" s="1" t="s">
        <v>128</v>
      </c>
      <c r="AC96" s="1">
        <v>135.54</v>
      </c>
      <c r="AD96" s="1" t="s">
        <v>208</v>
      </c>
      <c r="AE96">
        <v>2021</v>
      </c>
      <c r="AF96">
        <v>5</v>
      </c>
    </row>
    <row r="97" spans="1:32" x14ac:dyDescent="0.25">
      <c r="A97" s="1" t="s">
        <v>202</v>
      </c>
      <c r="B97" s="1" t="s">
        <v>258</v>
      </c>
      <c r="C97" s="2">
        <v>44347</v>
      </c>
      <c r="D97" s="2">
        <v>44350</v>
      </c>
      <c r="E97" s="1" t="s">
        <v>34</v>
      </c>
      <c r="F97">
        <v>71550</v>
      </c>
      <c r="G97" s="29" t="s">
        <v>218</v>
      </c>
      <c r="H97" s="1" t="s">
        <v>36</v>
      </c>
      <c r="I97">
        <v>30000</v>
      </c>
      <c r="J97">
        <v>35404</v>
      </c>
      <c r="K97">
        <v>1981</v>
      </c>
      <c r="L97">
        <v>11363</v>
      </c>
      <c r="M97" s="1" t="s">
        <v>37</v>
      </c>
      <c r="N97">
        <v>123979</v>
      </c>
      <c r="O97" s="1" t="s">
        <v>38</v>
      </c>
      <c r="P97" s="1" t="s">
        <v>205</v>
      </c>
      <c r="Q97" s="1" t="s">
        <v>45</v>
      </c>
      <c r="R97" s="1" t="s">
        <v>45</v>
      </c>
      <c r="S97" s="1" t="s">
        <v>45</v>
      </c>
      <c r="U97" s="1" t="s">
        <v>206</v>
      </c>
      <c r="V97" s="1" t="s">
        <v>206</v>
      </c>
      <c r="W97" s="1" t="s">
        <v>45</v>
      </c>
      <c r="X97" s="1" t="s">
        <v>255</v>
      </c>
      <c r="Y97">
        <v>102</v>
      </c>
      <c r="Z97" s="2">
        <v>44347</v>
      </c>
      <c r="AA97" s="1">
        <v>200</v>
      </c>
      <c r="AB97" s="1" t="s">
        <v>128</v>
      </c>
      <c r="AC97" s="1">
        <v>200</v>
      </c>
      <c r="AD97" s="1" t="s">
        <v>208</v>
      </c>
      <c r="AE97">
        <v>2021</v>
      </c>
      <c r="AF97">
        <v>5</v>
      </c>
    </row>
    <row r="98" spans="1:32" x14ac:dyDescent="0.25">
      <c r="A98" s="1" t="s">
        <v>202</v>
      </c>
      <c r="B98" s="1" t="s">
        <v>259</v>
      </c>
      <c r="C98" s="2">
        <v>44347</v>
      </c>
      <c r="D98" s="2">
        <v>44350</v>
      </c>
      <c r="E98" s="1" t="s">
        <v>34</v>
      </c>
      <c r="F98">
        <v>71545</v>
      </c>
      <c r="G98" s="29" t="s">
        <v>220</v>
      </c>
      <c r="H98" s="1" t="s">
        <v>36</v>
      </c>
      <c r="I98">
        <v>30000</v>
      </c>
      <c r="J98">
        <v>35404</v>
      </c>
      <c r="K98">
        <v>1981</v>
      </c>
      <c r="L98">
        <v>11363</v>
      </c>
      <c r="M98" s="1" t="s">
        <v>37</v>
      </c>
      <c r="N98">
        <v>123979</v>
      </c>
      <c r="O98" s="1" t="s">
        <v>38</v>
      </c>
      <c r="P98" s="1" t="s">
        <v>205</v>
      </c>
      <c r="Q98" s="1" t="s">
        <v>45</v>
      </c>
      <c r="R98" s="1" t="s">
        <v>45</v>
      </c>
      <c r="S98" s="1" t="s">
        <v>45</v>
      </c>
      <c r="U98" s="1" t="s">
        <v>206</v>
      </c>
      <c r="V98" s="1" t="s">
        <v>206</v>
      </c>
      <c r="W98" s="1" t="s">
        <v>45</v>
      </c>
      <c r="X98" s="1" t="s">
        <v>255</v>
      </c>
      <c r="Y98">
        <v>89</v>
      </c>
      <c r="Z98" s="2">
        <v>44347</v>
      </c>
      <c r="AA98" s="1">
        <v>25</v>
      </c>
      <c r="AB98" s="1" t="s">
        <v>128</v>
      </c>
      <c r="AC98" s="1">
        <v>25</v>
      </c>
      <c r="AD98" s="1" t="s">
        <v>208</v>
      </c>
      <c r="AE98">
        <v>2021</v>
      </c>
      <c r="AF98">
        <v>5</v>
      </c>
    </row>
    <row r="99" spans="1:32" x14ac:dyDescent="0.25">
      <c r="A99" s="1" t="s">
        <v>202</v>
      </c>
      <c r="B99" s="1" t="s">
        <v>260</v>
      </c>
      <c r="C99" s="2">
        <v>44347</v>
      </c>
      <c r="D99" s="2">
        <v>44350</v>
      </c>
      <c r="E99" s="1" t="s">
        <v>34</v>
      </c>
      <c r="F99">
        <v>71540</v>
      </c>
      <c r="G99" s="29" t="s">
        <v>224</v>
      </c>
      <c r="H99" s="1" t="s">
        <v>36</v>
      </c>
      <c r="I99">
        <v>30000</v>
      </c>
      <c r="J99">
        <v>35404</v>
      </c>
      <c r="K99">
        <v>1981</v>
      </c>
      <c r="L99">
        <v>11363</v>
      </c>
      <c r="M99" s="1" t="s">
        <v>37</v>
      </c>
      <c r="N99">
        <v>123979</v>
      </c>
      <c r="O99" s="1" t="s">
        <v>38</v>
      </c>
      <c r="P99" s="1" t="s">
        <v>205</v>
      </c>
      <c r="Q99" s="1" t="s">
        <v>45</v>
      </c>
      <c r="R99" s="1" t="s">
        <v>45</v>
      </c>
      <c r="S99" s="1" t="s">
        <v>45</v>
      </c>
      <c r="U99" s="1" t="s">
        <v>206</v>
      </c>
      <c r="V99" s="1" t="s">
        <v>206</v>
      </c>
      <c r="W99" s="1" t="s">
        <v>45</v>
      </c>
      <c r="X99" s="1" t="s">
        <v>255</v>
      </c>
      <c r="Y99">
        <v>75</v>
      </c>
      <c r="Z99" s="2">
        <v>44347</v>
      </c>
      <c r="AA99" s="1">
        <v>115.41</v>
      </c>
      <c r="AB99" s="1" t="s">
        <v>128</v>
      </c>
      <c r="AC99" s="1">
        <v>115.41</v>
      </c>
      <c r="AD99" s="1" t="s">
        <v>208</v>
      </c>
      <c r="AE99">
        <v>2021</v>
      </c>
      <c r="AF99">
        <v>5</v>
      </c>
    </row>
    <row r="100" spans="1:32" x14ac:dyDescent="0.25">
      <c r="A100" s="1" t="s">
        <v>202</v>
      </c>
      <c r="B100" s="1" t="s">
        <v>261</v>
      </c>
      <c r="C100" s="2">
        <v>44347</v>
      </c>
      <c r="D100" s="2">
        <v>44350</v>
      </c>
      <c r="E100" s="1" t="s">
        <v>34</v>
      </c>
      <c r="F100">
        <v>71505</v>
      </c>
      <c r="G100" s="29" t="s">
        <v>214</v>
      </c>
      <c r="H100" s="1" t="s">
        <v>36</v>
      </c>
      <c r="I100">
        <v>30000</v>
      </c>
      <c r="J100">
        <v>35404</v>
      </c>
      <c r="K100">
        <v>1981</v>
      </c>
      <c r="L100">
        <v>11363</v>
      </c>
      <c r="M100" s="1" t="s">
        <v>37</v>
      </c>
      <c r="N100">
        <v>123979</v>
      </c>
      <c r="O100" s="1" t="s">
        <v>38</v>
      </c>
      <c r="P100" s="1" t="s">
        <v>205</v>
      </c>
      <c r="Q100" s="1" t="s">
        <v>45</v>
      </c>
      <c r="R100" s="1" t="s">
        <v>45</v>
      </c>
      <c r="S100" s="1" t="s">
        <v>45</v>
      </c>
      <c r="U100" s="1" t="s">
        <v>206</v>
      </c>
      <c r="V100" s="1" t="s">
        <v>206</v>
      </c>
      <c r="W100" s="1" t="s">
        <v>45</v>
      </c>
      <c r="X100" s="1" t="s">
        <v>255</v>
      </c>
      <c r="Y100">
        <v>30</v>
      </c>
      <c r="Z100" s="2">
        <v>44347</v>
      </c>
      <c r="AA100" s="1">
        <v>2708.93</v>
      </c>
      <c r="AB100" s="1" t="s">
        <v>128</v>
      </c>
      <c r="AC100" s="1">
        <v>2708.93</v>
      </c>
      <c r="AD100" s="1" t="s">
        <v>208</v>
      </c>
      <c r="AE100">
        <v>2021</v>
      </c>
      <c r="AF100">
        <v>5</v>
      </c>
    </row>
    <row r="101" spans="1:32" x14ac:dyDescent="0.25">
      <c r="A101" s="1" t="s">
        <v>202</v>
      </c>
      <c r="B101" s="1" t="s">
        <v>262</v>
      </c>
      <c r="C101" s="2">
        <v>44347</v>
      </c>
      <c r="D101" s="2">
        <v>44350</v>
      </c>
      <c r="E101" s="1" t="s">
        <v>34</v>
      </c>
      <c r="F101">
        <v>71535</v>
      </c>
      <c r="G101" s="29" t="s">
        <v>204</v>
      </c>
      <c r="H101" s="1" t="s">
        <v>36</v>
      </c>
      <c r="I101">
        <v>30000</v>
      </c>
      <c r="J101">
        <v>35404</v>
      </c>
      <c r="K101">
        <v>1981</v>
      </c>
      <c r="L101">
        <v>11363</v>
      </c>
      <c r="M101" s="1" t="s">
        <v>37</v>
      </c>
      <c r="N101">
        <v>123979</v>
      </c>
      <c r="O101" s="1" t="s">
        <v>38</v>
      </c>
      <c r="P101" s="1" t="s">
        <v>205</v>
      </c>
      <c r="Q101" s="1" t="s">
        <v>45</v>
      </c>
      <c r="R101" s="1" t="s">
        <v>45</v>
      </c>
      <c r="S101" s="1" t="s">
        <v>45</v>
      </c>
      <c r="U101" s="1" t="s">
        <v>206</v>
      </c>
      <c r="V101" s="1" t="s">
        <v>206</v>
      </c>
      <c r="W101" s="1" t="s">
        <v>45</v>
      </c>
      <c r="X101" s="1" t="s">
        <v>255</v>
      </c>
      <c r="Y101">
        <v>61</v>
      </c>
      <c r="Z101" s="2">
        <v>44347</v>
      </c>
      <c r="AA101" s="1">
        <v>154.78</v>
      </c>
      <c r="AB101" s="1" t="s">
        <v>128</v>
      </c>
      <c r="AC101" s="1">
        <v>154.78</v>
      </c>
      <c r="AD101" s="1" t="s">
        <v>208</v>
      </c>
      <c r="AE101">
        <v>2021</v>
      </c>
      <c r="AF101">
        <v>5</v>
      </c>
    </row>
    <row r="102" spans="1:32" x14ac:dyDescent="0.25">
      <c r="A102" s="1" t="s">
        <v>202</v>
      </c>
      <c r="B102" s="1" t="s">
        <v>263</v>
      </c>
      <c r="C102" s="2">
        <v>44377</v>
      </c>
      <c r="D102" s="2">
        <v>44378</v>
      </c>
      <c r="E102" s="1" t="s">
        <v>34</v>
      </c>
      <c r="F102">
        <v>71591</v>
      </c>
      <c r="G102" s="29" t="s">
        <v>212</v>
      </c>
      <c r="H102" s="1" t="s">
        <v>36</v>
      </c>
      <c r="I102">
        <v>30000</v>
      </c>
      <c r="J102">
        <v>35404</v>
      </c>
      <c r="K102">
        <v>1981</v>
      </c>
      <c r="L102">
        <v>11363</v>
      </c>
      <c r="M102" s="1" t="s">
        <v>37</v>
      </c>
      <c r="N102">
        <v>123979</v>
      </c>
      <c r="O102" s="1" t="s">
        <v>38</v>
      </c>
      <c r="P102" s="1" t="s">
        <v>205</v>
      </c>
      <c r="Q102" s="1" t="s">
        <v>45</v>
      </c>
      <c r="R102" s="1" t="s">
        <v>45</v>
      </c>
      <c r="S102" s="1" t="s">
        <v>45</v>
      </c>
      <c r="U102" s="1" t="s">
        <v>206</v>
      </c>
      <c r="V102" s="1" t="s">
        <v>206</v>
      </c>
      <c r="W102" s="1" t="s">
        <v>45</v>
      </c>
      <c r="X102" s="1" t="s">
        <v>264</v>
      </c>
      <c r="Y102">
        <v>104</v>
      </c>
      <c r="Z102" s="2">
        <v>44377</v>
      </c>
      <c r="AA102" s="1">
        <v>4100</v>
      </c>
      <c r="AB102" s="1" t="s">
        <v>128</v>
      </c>
      <c r="AC102" s="1">
        <v>4100</v>
      </c>
      <c r="AD102" s="1" t="s">
        <v>208</v>
      </c>
      <c r="AE102">
        <v>2021</v>
      </c>
      <c r="AF102">
        <v>6</v>
      </c>
    </row>
    <row r="103" spans="1:32" x14ac:dyDescent="0.25">
      <c r="A103" s="1" t="s">
        <v>202</v>
      </c>
      <c r="B103" s="1" t="s">
        <v>265</v>
      </c>
      <c r="C103" s="2">
        <v>44377</v>
      </c>
      <c r="D103" s="2">
        <v>44378</v>
      </c>
      <c r="E103" s="1" t="s">
        <v>34</v>
      </c>
      <c r="F103">
        <v>71560</v>
      </c>
      <c r="G103" s="29" t="s">
        <v>226</v>
      </c>
      <c r="H103" s="1" t="s">
        <v>36</v>
      </c>
      <c r="I103">
        <v>30000</v>
      </c>
      <c r="J103">
        <v>35404</v>
      </c>
      <c r="K103">
        <v>1981</v>
      </c>
      <c r="L103">
        <v>11363</v>
      </c>
      <c r="M103" s="1" t="s">
        <v>37</v>
      </c>
      <c r="N103">
        <v>123979</v>
      </c>
      <c r="O103" s="1" t="s">
        <v>38</v>
      </c>
      <c r="P103" s="1" t="s">
        <v>205</v>
      </c>
      <c r="Q103" s="1" t="s">
        <v>45</v>
      </c>
      <c r="R103" s="1" t="s">
        <v>45</v>
      </c>
      <c r="S103" s="1" t="s">
        <v>45</v>
      </c>
      <c r="U103" s="1" t="s">
        <v>206</v>
      </c>
      <c r="V103" s="1" t="s">
        <v>206</v>
      </c>
      <c r="W103" s="1" t="s">
        <v>45</v>
      </c>
      <c r="X103" s="1" t="s">
        <v>264</v>
      </c>
      <c r="Y103">
        <v>102</v>
      </c>
      <c r="Z103" s="2">
        <v>44377</v>
      </c>
      <c r="AA103" s="1">
        <v>2000</v>
      </c>
      <c r="AB103" s="1" t="s">
        <v>128</v>
      </c>
      <c r="AC103" s="1">
        <v>2000</v>
      </c>
      <c r="AD103" s="1" t="s">
        <v>208</v>
      </c>
      <c r="AE103">
        <v>2021</v>
      </c>
      <c r="AF103">
        <v>6</v>
      </c>
    </row>
    <row r="104" spans="1:32" x14ac:dyDescent="0.25">
      <c r="A104" s="1" t="s">
        <v>202</v>
      </c>
      <c r="B104" s="1" t="s">
        <v>266</v>
      </c>
      <c r="C104" s="2">
        <v>44377</v>
      </c>
      <c r="D104" s="2">
        <v>44378</v>
      </c>
      <c r="E104" s="1" t="s">
        <v>34</v>
      </c>
      <c r="F104">
        <v>71550</v>
      </c>
      <c r="G104" s="29" t="s">
        <v>218</v>
      </c>
      <c r="H104" s="1" t="s">
        <v>36</v>
      </c>
      <c r="I104">
        <v>30000</v>
      </c>
      <c r="J104">
        <v>35404</v>
      </c>
      <c r="K104">
        <v>1981</v>
      </c>
      <c r="L104">
        <v>11363</v>
      </c>
      <c r="M104" s="1" t="s">
        <v>37</v>
      </c>
      <c r="N104">
        <v>123979</v>
      </c>
      <c r="O104" s="1" t="s">
        <v>38</v>
      </c>
      <c r="P104" s="1" t="s">
        <v>205</v>
      </c>
      <c r="Q104" s="1" t="s">
        <v>45</v>
      </c>
      <c r="R104" s="1" t="s">
        <v>45</v>
      </c>
      <c r="S104" s="1" t="s">
        <v>45</v>
      </c>
      <c r="U104" s="1" t="s">
        <v>206</v>
      </c>
      <c r="V104" s="1" t="s">
        <v>206</v>
      </c>
      <c r="W104" s="1" t="s">
        <v>45</v>
      </c>
      <c r="X104" s="1" t="s">
        <v>264</v>
      </c>
      <c r="Y104">
        <v>100</v>
      </c>
      <c r="Z104" s="2">
        <v>44377</v>
      </c>
      <c r="AA104" s="1">
        <v>470.97</v>
      </c>
      <c r="AB104" s="1" t="s">
        <v>128</v>
      </c>
      <c r="AC104" s="1">
        <v>470.97</v>
      </c>
      <c r="AD104" s="1" t="s">
        <v>208</v>
      </c>
      <c r="AE104">
        <v>2021</v>
      </c>
      <c r="AF104">
        <v>6</v>
      </c>
    </row>
    <row r="105" spans="1:32" x14ac:dyDescent="0.25">
      <c r="A105" s="1" t="s">
        <v>202</v>
      </c>
      <c r="B105" s="1" t="s">
        <v>267</v>
      </c>
      <c r="C105" s="2">
        <v>44377</v>
      </c>
      <c r="D105" s="2">
        <v>44378</v>
      </c>
      <c r="E105" s="1" t="s">
        <v>34</v>
      </c>
      <c r="F105">
        <v>71545</v>
      </c>
      <c r="G105" s="29" t="s">
        <v>220</v>
      </c>
      <c r="H105" s="1" t="s">
        <v>36</v>
      </c>
      <c r="I105">
        <v>30000</v>
      </c>
      <c r="J105">
        <v>35404</v>
      </c>
      <c r="K105">
        <v>1981</v>
      </c>
      <c r="L105">
        <v>11363</v>
      </c>
      <c r="M105" s="1" t="s">
        <v>37</v>
      </c>
      <c r="N105">
        <v>123979</v>
      </c>
      <c r="O105" s="1" t="s">
        <v>38</v>
      </c>
      <c r="P105" s="1" t="s">
        <v>205</v>
      </c>
      <c r="Q105" s="1" t="s">
        <v>45</v>
      </c>
      <c r="R105" s="1" t="s">
        <v>45</v>
      </c>
      <c r="S105" s="1" t="s">
        <v>45</v>
      </c>
      <c r="U105" s="1" t="s">
        <v>206</v>
      </c>
      <c r="V105" s="1" t="s">
        <v>206</v>
      </c>
      <c r="W105" s="1" t="s">
        <v>45</v>
      </c>
      <c r="X105" s="1" t="s">
        <v>264</v>
      </c>
      <c r="Y105">
        <v>87</v>
      </c>
      <c r="Z105" s="2">
        <v>44377</v>
      </c>
      <c r="AA105" s="1">
        <v>58.87</v>
      </c>
      <c r="AB105" s="1" t="s">
        <v>128</v>
      </c>
      <c r="AC105" s="1">
        <v>58.87</v>
      </c>
      <c r="AD105" s="1" t="s">
        <v>208</v>
      </c>
      <c r="AE105">
        <v>2021</v>
      </c>
      <c r="AF105">
        <v>6</v>
      </c>
    </row>
    <row r="106" spans="1:32" x14ac:dyDescent="0.25">
      <c r="A106" s="1" t="s">
        <v>202</v>
      </c>
      <c r="B106" s="1" t="s">
        <v>268</v>
      </c>
      <c r="C106" s="2">
        <v>44377</v>
      </c>
      <c r="D106" s="2">
        <v>44378</v>
      </c>
      <c r="E106" s="1" t="s">
        <v>34</v>
      </c>
      <c r="F106">
        <v>71541</v>
      </c>
      <c r="G106" s="29" t="s">
        <v>222</v>
      </c>
      <c r="H106" s="1" t="s">
        <v>36</v>
      </c>
      <c r="I106">
        <v>30000</v>
      </c>
      <c r="J106">
        <v>35404</v>
      </c>
      <c r="K106">
        <v>1981</v>
      </c>
      <c r="L106">
        <v>11363</v>
      </c>
      <c r="M106" s="1" t="s">
        <v>37</v>
      </c>
      <c r="N106">
        <v>123979</v>
      </c>
      <c r="O106" s="1" t="s">
        <v>38</v>
      </c>
      <c r="P106" s="1" t="s">
        <v>205</v>
      </c>
      <c r="Q106" s="1" t="s">
        <v>45</v>
      </c>
      <c r="R106" s="1" t="s">
        <v>45</v>
      </c>
      <c r="S106" s="1" t="s">
        <v>45</v>
      </c>
      <c r="U106" s="1" t="s">
        <v>206</v>
      </c>
      <c r="V106" s="1" t="s">
        <v>206</v>
      </c>
      <c r="W106" s="1" t="s">
        <v>45</v>
      </c>
      <c r="X106" s="1" t="s">
        <v>264</v>
      </c>
      <c r="Y106">
        <v>74</v>
      </c>
      <c r="Z106" s="2">
        <v>44377</v>
      </c>
      <c r="AA106" s="1">
        <v>319.17</v>
      </c>
      <c r="AB106" s="1" t="s">
        <v>128</v>
      </c>
      <c r="AC106" s="1">
        <v>319.17</v>
      </c>
      <c r="AD106" s="1" t="s">
        <v>208</v>
      </c>
      <c r="AE106">
        <v>2021</v>
      </c>
      <c r="AF106">
        <v>6</v>
      </c>
    </row>
    <row r="107" spans="1:32" x14ac:dyDescent="0.25">
      <c r="A107" s="1" t="s">
        <v>202</v>
      </c>
      <c r="B107" s="1" t="s">
        <v>269</v>
      </c>
      <c r="C107" s="2">
        <v>44377</v>
      </c>
      <c r="D107" s="2">
        <v>44378</v>
      </c>
      <c r="E107" s="1" t="s">
        <v>34</v>
      </c>
      <c r="F107">
        <v>71592</v>
      </c>
      <c r="G107" s="29" t="s">
        <v>210</v>
      </c>
      <c r="H107" s="1" t="s">
        <v>36</v>
      </c>
      <c r="I107">
        <v>30000</v>
      </c>
      <c r="J107">
        <v>35404</v>
      </c>
      <c r="K107">
        <v>1981</v>
      </c>
      <c r="L107">
        <v>11363</v>
      </c>
      <c r="M107" s="1" t="s">
        <v>37</v>
      </c>
      <c r="N107">
        <v>123979</v>
      </c>
      <c r="O107" s="1" t="s">
        <v>38</v>
      </c>
      <c r="P107" s="1" t="s">
        <v>205</v>
      </c>
      <c r="Q107" s="1" t="s">
        <v>45</v>
      </c>
      <c r="R107" s="1" t="s">
        <v>45</v>
      </c>
      <c r="S107" s="1" t="s">
        <v>45</v>
      </c>
      <c r="U107" s="1" t="s">
        <v>206</v>
      </c>
      <c r="V107" s="1" t="s">
        <v>206</v>
      </c>
      <c r="W107" s="1" t="s">
        <v>45</v>
      </c>
      <c r="X107" s="1" t="s">
        <v>264</v>
      </c>
      <c r="Y107">
        <v>117</v>
      </c>
      <c r="Z107" s="2">
        <v>44377</v>
      </c>
      <c r="AA107" s="1">
        <v>1189.06</v>
      </c>
      <c r="AB107" s="1" t="s">
        <v>128</v>
      </c>
      <c r="AC107" s="1">
        <v>1189.06</v>
      </c>
      <c r="AD107" s="1" t="s">
        <v>208</v>
      </c>
      <c r="AE107">
        <v>2021</v>
      </c>
      <c r="AF107">
        <v>6</v>
      </c>
    </row>
    <row r="108" spans="1:32" x14ac:dyDescent="0.25">
      <c r="A108" s="1" t="s">
        <v>202</v>
      </c>
      <c r="B108" s="1" t="s">
        <v>270</v>
      </c>
      <c r="C108" s="2">
        <v>44377</v>
      </c>
      <c r="D108" s="2">
        <v>44378</v>
      </c>
      <c r="E108" s="1" t="s">
        <v>34</v>
      </c>
      <c r="F108">
        <v>71535</v>
      </c>
      <c r="G108" s="29" t="s">
        <v>204</v>
      </c>
      <c r="H108" s="1" t="s">
        <v>36</v>
      </c>
      <c r="I108">
        <v>30000</v>
      </c>
      <c r="J108">
        <v>35404</v>
      </c>
      <c r="K108">
        <v>1981</v>
      </c>
      <c r="L108">
        <v>11363</v>
      </c>
      <c r="M108" s="1" t="s">
        <v>37</v>
      </c>
      <c r="N108">
        <v>123979</v>
      </c>
      <c r="O108" s="1" t="s">
        <v>38</v>
      </c>
      <c r="P108" s="1" t="s">
        <v>205</v>
      </c>
      <c r="Q108" s="1" t="s">
        <v>45</v>
      </c>
      <c r="R108" s="1" t="s">
        <v>45</v>
      </c>
      <c r="S108" s="1" t="s">
        <v>45</v>
      </c>
      <c r="U108" s="1" t="s">
        <v>206</v>
      </c>
      <c r="V108" s="1" t="s">
        <v>206</v>
      </c>
      <c r="W108" s="1" t="s">
        <v>45</v>
      </c>
      <c r="X108" s="1" t="s">
        <v>264</v>
      </c>
      <c r="Y108">
        <v>59</v>
      </c>
      <c r="Z108" s="2">
        <v>44377</v>
      </c>
      <c r="AA108" s="1">
        <v>364.48</v>
      </c>
      <c r="AB108" s="1" t="s">
        <v>128</v>
      </c>
      <c r="AC108" s="1">
        <v>364.48</v>
      </c>
      <c r="AD108" s="1" t="s">
        <v>208</v>
      </c>
      <c r="AE108">
        <v>2021</v>
      </c>
      <c r="AF108">
        <v>6</v>
      </c>
    </row>
    <row r="109" spans="1:32" x14ac:dyDescent="0.25">
      <c r="A109" s="1" t="s">
        <v>202</v>
      </c>
      <c r="B109" s="1" t="s">
        <v>271</v>
      </c>
      <c r="C109" s="2">
        <v>44377</v>
      </c>
      <c r="D109" s="2">
        <v>44378</v>
      </c>
      <c r="E109" s="1" t="s">
        <v>34</v>
      </c>
      <c r="F109">
        <v>71520</v>
      </c>
      <c r="G109" s="29" t="s">
        <v>216</v>
      </c>
      <c r="H109" s="1" t="s">
        <v>36</v>
      </c>
      <c r="I109">
        <v>30000</v>
      </c>
      <c r="J109">
        <v>35404</v>
      </c>
      <c r="K109">
        <v>1981</v>
      </c>
      <c r="L109">
        <v>11363</v>
      </c>
      <c r="M109" s="1" t="s">
        <v>37</v>
      </c>
      <c r="N109">
        <v>123979</v>
      </c>
      <c r="O109" s="1" t="s">
        <v>38</v>
      </c>
      <c r="P109" s="1" t="s">
        <v>205</v>
      </c>
      <c r="Q109" s="1" t="s">
        <v>45</v>
      </c>
      <c r="R109" s="1" t="s">
        <v>45</v>
      </c>
      <c r="S109" s="1" t="s">
        <v>45</v>
      </c>
      <c r="U109" s="1" t="s">
        <v>206</v>
      </c>
      <c r="V109" s="1" t="s">
        <v>206</v>
      </c>
      <c r="W109" s="1" t="s">
        <v>45</v>
      </c>
      <c r="X109" s="1" t="s">
        <v>264</v>
      </c>
      <c r="Y109">
        <v>44</v>
      </c>
      <c r="Z109" s="2">
        <v>44377</v>
      </c>
      <c r="AA109" s="1">
        <v>82.42</v>
      </c>
      <c r="AB109" s="1" t="s">
        <v>128</v>
      </c>
      <c r="AC109" s="1">
        <v>82.42</v>
      </c>
      <c r="AD109" s="1" t="s">
        <v>208</v>
      </c>
      <c r="AE109">
        <v>2021</v>
      </c>
      <c r="AF109">
        <v>6</v>
      </c>
    </row>
    <row r="110" spans="1:32" x14ac:dyDescent="0.25">
      <c r="A110" s="1" t="s">
        <v>202</v>
      </c>
      <c r="B110" s="1" t="s">
        <v>272</v>
      </c>
      <c r="C110" s="2">
        <v>44377</v>
      </c>
      <c r="D110" s="2">
        <v>44378</v>
      </c>
      <c r="E110" s="1" t="s">
        <v>34</v>
      </c>
      <c r="F110">
        <v>71505</v>
      </c>
      <c r="G110" s="29" t="s">
        <v>214</v>
      </c>
      <c r="H110" s="1" t="s">
        <v>36</v>
      </c>
      <c r="I110">
        <v>30000</v>
      </c>
      <c r="J110">
        <v>35404</v>
      </c>
      <c r="K110">
        <v>1981</v>
      </c>
      <c r="L110">
        <v>11363</v>
      </c>
      <c r="M110" s="1" t="s">
        <v>37</v>
      </c>
      <c r="N110">
        <v>123979</v>
      </c>
      <c r="O110" s="1" t="s">
        <v>38</v>
      </c>
      <c r="P110" s="1" t="s">
        <v>205</v>
      </c>
      <c r="Q110" s="1" t="s">
        <v>45</v>
      </c>
      <c r="R110" s="1" t="s">
        <v>45</v>
      </c>
      <c r="S110" s="1" t="s">
        <v>45</v>
      </c>
      <c r="U110" s="1" t="s">
        <v>206</v>
      </c>
      <c r="V110" s="1" t="s">
        <v>206</v>
      </c>
      <c r="W110" s="1" t="s">
        <v>45</v>
      </c>
      <c r="X110" s="1" t="s">
        <v>264</v>
      </c>
      <c r="Y110">
        <v>30</v>
      </c>
      <c r="Z110" s="2">
        <v>44377</v>
      </c>
      <c r="AA110" s="1">
        <v>5769.42</v>
      </c>
      <c r="AB110" s="1" t="s">
        <v>128</v>
      </c>
      <c r="AC110" s="1">
        <v>5769.42</v>
      </c>
      <c r="AD110" s="1" t="s">
        <v>208</v>
      </c>
      <c r="AE110">
        <v>2021</v>
      </c>
      <c r="AF110">
        <v>6</v>
      </c>
    </row>
    <row r="111" spans="1:32" x14ac:dyDescent="0.25">
      <c r="A111" s="1" t="s">
        <v>202</v>
      </c>
      <c r="B111" s="1" t="s">
        <v>273</v>
      </c>
      <c r="C111" s="2">
        <v>44377</v>
      </c>
      <c r="D111" s="2">
        <v>44378</v>
      </c>
      <c r="E111" s="1" t="s">
        <v>34</v>
      </c>
      <c r="F111">
        <v>71540</v>
      </c>
      <c r="G111" s="29" t="s">
        <v>224</v>
      </c>
      <c r="H111" s="1" t="s">
        <v>36</v>
      </c>
      <c r="I111">
        <v>30000</v>
      </c>
      <c r="J111">
        <v>35404</v>
      </c>
      <c r="K111">
        <v>1981</v>
      </c>
      <c r="L111">
        <v>11363</v>
      </c>
      <c r="M111" s="1" t="s">
        <v>37</v>
      </c>
      <c r="N111">
        <v>123979</v>
      </c>
      <c r="O111" s="1" t="s">
        <v>38</v>
      </c>
      <c r="P111" s="1" t="s">
        <v>205</v>
      </c>
      <c r="Q111" s="1" t="s">
        <v>45</v>
      </c>
      <c r="R111" s="1" t="s">
        <v>45</v>
      </c>
      <c r="S111" s="1" t="s">
        <v>45</v>
      </c>
      <c r="U111" s="1" t="s">
        <v>206</v>
      </c>
      <c r="V111" s="1" t="s">
        <v>206</v>
      </c>
      <c r="W111" s="1" t="s">
        <v>45</v>
      </c>
      <c r="X111" s="1" t="s">
        <v>264</v>
      </c>
      <c r="Y111">
        <v>72</v>
      </c>
      <c r="Z111" s="2">
        <v>44377</v>
      </c>
      <c r="AA111" s="1">
        <v>309.91000000000003</v>
      </c>
      <c r="AB111" s="1" t="s">
        <v>128</v>
      </c>
      <c r="AC111" s="1">
        <v>309.91000000000003</v>
      </c>
      <c r="AD111" s="1" t="s">
        <v>208</v>
      </c>
      <c r="AE111">
        <v>2021</v>
      </c>
      <c r="AF111">
        <v>6</v>
      </c>
    </row>
    <row r="112" spans="1:32" x14ac:dyDescent="0.25">
      <c r="A112" s="1" t="s">
        <v>178</v>
      </c>
      <c r="B112" s="1" t="s">
        <v>274</v>
      </c>
      <c r="C112" s="2">
        <v>44347</v>
      </c>
      <c r="D112" s="2">
        <v>44349</v>
      </c>
      <c r="E112" s="1" t="s">
        <v>34</v>
      </c>
      <c r="F112">
        <v>71305</v>
      </c>
      <c r="G112" s="1" t="s">
        <v>331</v>
      </c>
      <c r="H112" s="1" t="s">
        <v>36</v>
      </c>
      <c r="I112">
        <v>30000</v>
      </c>
      <c r="J112">
        <v>35404</v>
      </c>
      <c r="K112">
        <v>1981</v>
      </c>
      <c r="L112">
        <v>11363</v>
      </c>
      <c r="M112" s="1" t="s">
        <v>37</v>
      </c>
      <c r="N112">
        <v>123979</v>
      </c>
      <c r="O112" s="1" t="s">
        <v>61</v>
      </c>
      <c r="P112" s="1" t="s">
        <v>275</v>
      </c>
      <c r="Q112" s="1" t="s">
        <v>45</v>
      </c>
      <c r="R112" s="1" t="s">
        <v>45</v>
      </c>
      <c r="S112" s="1" t="s">
        <v>45</v>
      </c>
      <c r="U112" s="1" t="s">
        <v>276</v>
      </c>
      <c r="V112" s="1" t="s">
        <v>277</v>
      </c>
      <c r="W112" s="1" t="s">
        <v>45</v>
      </c>
      <c r="X112" s="1" t="s">
        <v>278</v>
      </c>
      <c r="Y112">
        <v>12</v>
      </c>
      <c r="Z112" s="2">
        <v>44347</v>
      </c>
      <c r="AA112" s="1">
        <v>54326</v>
      </c>
      <c r="AB112" s="1" t="s">
        <v>47</v>
      </c>
      <c r="AC112" s="1">
        <v>1518.33</v>
      </c>
      <c r="AD112" s="1" t="s">
        <v>279</v>
      </c>
      <c r="AE112">
        <v>2021</v>
      </c>
      <c r="AF112">
        <v>5</v>
      </c>
    </row>
    <row r="113" spans="1:32" hidden="1" x14ac:dyDescent="0.25">
      <c r="A113" s="1" t="s">
        <v>178</v>
      </c>
      <c r="B113" s="1" t="s">
        <v>280</v>
      </c>
      <c r="C113" s="2">
        <v>44347</v>
      </c>
      <c r="D113" s="2">
        <v>44349</v>
      </c>
      <c r="E113" s="1" t="s">
        <v>34</v>
      </c>
      <c r="F113">
        <v>21035</v>
      </c>
      <c r="G113" s="1" t="s">
        <v>281</v>
      </c>
      <c r="H113" s="1" t="s">
        <v>36</v>
      </c>
      <c r="I113">
        <v>30000</v>
      </c>
      <c r="J113">
        <v>35404</v>
      </c>
      <c r="K113">
        <v>1981</v>
      </c>
      <c r="L113">
        <v>11363</v>
      </c>
      <c r="M113" s="1" t="s">
        <v>37</v>
      </c>
      <c r="N113">
        <v>123979</v>
      </c>
      <c r="O113" s="1" t="s">
        <v>61</v>
      </c>
      <c r="P113" s="1" t="s">
        <v>275</v>
      </c>
      <c r="Q113" s="1" t="s">
        <v>45</v>
      </c>
      <c r="R113" s="1" t="s">
        <v>45</v>
      </c>
      <c r="S113" s="1" t="s">
        <v>45</v>
      </c>
      <c r="U113" s="1" t="s">
        <v>276</v>
      </c>
      <c r="V113" s="1" t="s">
        <v>277</v>
      </c>
      <c r="W113" s="1" t="s">
        <v>45</v>
      </c>
      <c r="X113" s="1" t="s">
        <v>278</v>
      </c>
      <c r="Y113">
        <v>24</v>
      </c>
      <c r="Z113" s="2">
        <v>44347</v>
      </c>
      <c r="AA113" s="1">
        <v>-54326</v>
      </c>
      <c r="AB113" s="1" t="s">
        <v>47</v>
      </c>
      <c r="AC113" s="1">
        <v>-1518.33</v>
      </c>
      <c r="AD113" s="1" t="s">
        <v>279</v>
      </c>
      <c r="AE113">
        <v>2021</v>
      </c>
      <c r="AF113">
        <v>5</v>
      </c>
    </row>
    <row r="114" spans="1:32" hidden="1" x14ac:dyDescent="0.25">
      <c r="A114" s="1" t="s">
        <v>178</v>
      </c>
      <c r="B114" s="1" t="s">
        <v>282</v>
      </c>
      <c r="C114" s="2">
        <v>44348</v>
      </c>
      <c r="D114" s="2">
        <v>44349</v>
      </c>
      <c r="E114" s="1" t="s">
        <v>34</v>
      </c>
      <c r="F114">
        <v>21035</v>
      </c>
      <c r="G114" s="1" t="s">
        <v>281</v>
      </c>
      <c r="H114" s="1" t="s">
        <v>36</v>
      </c>
      <c r="I114">
        <v>30000</v>
      </c>
      <c r="J114">
        <v>35404</v>
      </c>
      <c r="K114">
        <v>1981</v>
      </c>
      <c r="L114">
        <v>11363</v>
      </c>
      <c r="M114" s="1" t="s">
        <v>37</v>
      </c>
      <c r="N114">
        <v>123979</v>
      </c>
      <c r="O114" s="1" t="s">
        <v>61</v>
      </c>
      <c r="P114" s="1" t="s">
        <v>275</v>
      </c>
      <c r="Q114" s="1" t="s">
        <v>45</v>
      </c>
      <c r="R114" s="1" t="s">
        <v>45</v>
      </c>
      <c r="S114" s="1" t="s">
        <v>45</v>
      </c>
      <c r="U114" s="1" t="s">
        <v>283</v>
      </c>
      <c r="V114" s="1" t="s">
        <v>277</v>
      </c>
      <c r="W114" s="1" t="s">
        <v>45</v>
      </c>
      <c r="X114" s="1" t="s">
        <v>284</v>
      </c>
      <c r="Y114">
        <v>19</v>
      </c>
      <c r="Z114" s="2">
        <v>44348</v>
      </c>
      <c r="AA114" s="1">
        <v>54326</v>
      </c>
      <c r="AB114" s="1" t="s">
        <v>47</v>
      </c>
      <c r="AC114" s="1">
        <v>1518.33</v>
      </c>
      <c r="AD114" s="1" t="s">
        <v>279</v>
      </c>
      <c r="AE114">
        <v>2021</v>
      </c>
      <c r="AF114">
        <v>6</v>
      </c>
    </row>
    <row r="115" spans="1:32" x14ac:dyDescent="0.25">
      <c r="A115" s="1" t="s">
        <v>178</v>
      </c>
      <c r="B115" s="1" t="s">
        <v>285</v>
      </c>
      <c r="C115" s="2">
        <v>44348</v>
      </c>
      <c r="D115" s="2">
        <v>44349</v>
      </c>
      <c r="E115" s="1" t="s">
        <v>34</v>
      </c>
      <c r="F115">
        <v>71305</v>
      </c>
      <c r="G115" s="1" t="s">
        <v>331</v>
      </c>
      <c r="H115" s="1" t="s">
        <v>36</v>
      </c>
      <c r="I115">
        <v>30000</v>
      </c>
      <c r="J115">
        <v>35404</v>
      </c>
      <c r="K115">
        <v>1981</v>
      </c>
      <c r="L115">
        <v>11363</v>
      </c>
      <c r="M115" s="1" t="s">
        <v>37</v>
      </c>
      <c r="N115">
        <v>123979</v>
      </c>
      <c r="O115" s="1" t="s">
        <v>61</v>
      </c>
      <c r="P115" s="1" t="s">
        <v>275</v>
      </c>
      <c r="Q115" s="1" t="s">
        <v>45</v>
      </c>
      <c r="R115" s="1" t="s">
        <v>45</v>
      </c>
      <c r="S115" s="1" t="s">
        <v>45</v>
      </c>
      <c r="U115" s="1" t="s">
        <v>283</v>
      </c>
      <c r="V115" s="1" t="s">
        <v>277</v>
      </c>
      <c r="W115" s="1" t="s">
        <v>45</v>
      </c>
      <c r="X115" s="1" t="s">
        <v>284</v>
      </c>
      <c r="Y115">
        <v>7</v>
      </c>
      <c r="Z115" s="2">
        <v>44348</v>
      </c>
      <c r="AA115" s="1">
        <v>-54326</v>
      </c>
      <c r="AB115" s="1" t="s">
        <v>47</v>
      </c>
      <c r="AC115" s="1">
        <v>-1518.33</v>
      </c>
      <c r="AD115" s="1" t="s">
        <v>279</v>
      </c>
      <c r="AE115">
        <v>2021</v>
      </c>
      <c r="AF115">
        <v>6</v>
      </c>
    </row>
    <row r="116" spans="1:32" hidden="1" x14ac:dyDescent="0.25">
      <c r="A116" s="1" t="s">
        <v>200</v>
      </c>
      <c r="B116" s="1" t="s">
        <v>286</v>
      </c>
      <c r="C116" s="2">
        <v>44099</v>
      </c>
      <c r="D116" s="2">
        <v>44162</v>
      </c>
      <c r="E116" s="1" t="s">
        <v>34</v>
      </c>
      <c r="F116">
        <v>14015</v>
      </c>
      <c r="G116" s="1" t="s">
        <v>287</v>
      </c>
      <c r="H116" s="1" t="s">
        <v>36</v>
      </c>
      <c r="I116">
        <v>30000</v>
      </c>
      <c r="J116">
        <v>35404</v>
      </c>
      <c r="K116">
        <v>1981</v>
      </c>
      <c r="L116">
        <v>11363</v>
      </c>
      <c r="M116" s="1" t="s">
        <v>37</v>
      </c>
      <c r="N116">
        <v>123979</v>
      </c>
      <c r="O116" s="1" t="s">
        <v>38</v>
      </c>
      <c r="P116" s="1" t="s">
        <v>288</v>
      </c>
      <c r="Q116" s="1" t="s">
        <v>53</v>
      </c>
      <c r="R116" s="1" t="s">
        <v>45</v>
      </c>
      <c r="S116" s="1" t="s">
        <v>45</v>
      </c>
      <c r="U116" s="1" t="s">
        <v>53</v>
      </c>
      <c r="V116" s="1" t="s">
        <v>45</v>
      </c>
      <c r="W116" s="1" t="s">
        <v>45</v>
      </c>
      <c r="X116" s="1" t="s">
        <v>289</v>
      </c>
      <c r="Y116">
        <v>2</v>
      </c>
      <c r="Z116" s="2">
        <v>44136</v>
      </c>
      <c r="AA116" s="1">
        <v>-560000</v>
      </c>
      <c r="AB116" s="1" t="s">
        <v>128</v>
      </c>
      <c r="AC116" s="1">
        <v>-560000</v>
      </c>
      <c r="AD116" s="1" t="s">
        <v>290</v>
      </c>
      <c r="AE116">
        <v>2020</v>
      </c>
      <c r="AF116">
        <v>11</v>
      </c>
    </row>
    <row r="117" spans="1:32" hidden="1" x14ac:dyDescent="0.25">
      <c r="A117" s="1" t="s">
        <v>291</v>
      </c>
      <c r="B117" s="1" t="s">
        <v>292</v>
      </c>
      <c r="C117" s="2">
        <v>44136</v>
      </c>
      <c r="D117" s="2">
        <v>44161</v>
      </c>
      <c r="E117" s="1" t="s">
        <v>34</v>
      </c>
      <c r="F117">
        <v>14081</v>
      </c>
      <c r="G117" s="1" t="s">
        <v>194</v>
      </c>
      <c r="H117" s="1" t="s">
        <v>36</v>
      </c>
      <c r="I117">
        <v>30000</v>
      </c>
      <c r="J117">
        <v>35404</v>
      </c>
      <c r="K117">
        <v>1981</v>
      </c>
      <c r="L117">
        <v>11363</v>
      </c>
      <c r="M117" s="1" t="s">
        <v>37</v>
      </c>
      <c r="N117">
        <v>123979</v>
      </c>
      <c r="O117" s="1" t="s">
        <v>38</v>
      </c>
      <c r="P117" s="1" t="s">
        <v>53</v>
      </c>
      <c r="Q117" s="1" t="s">
        <v>53</v>
      </c>
      <c r="R117" s="1" t="s">
        <v>293</v>
      </c>
      <c r="S117" s="1" t="s">
        <v>45</v>
      </c>
      <c r="U117" s="1" t="s">
        <v>53</v>
      </c>
      <c r="V117" s="1" t="s">
        <v>293</v>
      </c>
      <c r="W117" s="1" t="s">
        <v>45</v>
      </c>
      <c r="X117" s="1" t="s">
        <v>294</v>
      </c>
      <c r="Y117">
        <v>2</v>
      </c>
      <c r="Z117" s="2">
        <v>44136</v>
      </c>
      <c r="AA117" s="1">
        <v>-560000</v>
      </c>
      <c r="AB117" s="1" t="s">
        <v>128</v>
      </c>
      <c r="AC117" s="1">
        <v>-560000</v>
      </c>
      <c r="AD117" s="1" t="s">
        <v>295</v>
      </c>
      <c r="AE117">
        <v>2020</v>
      </c>
      <c r="AF117">
        <v>11</v>
      </c>
    </row>
    <row r="118" spans="1:32" hidden="1" x14ac:dyDescent="0.25">
      <c r="A118" s="1" t="s">
        <v>291</v>
      </c>
      <c r="B118" s="1" t="s">
        <v>292</v>
      </c>
      <c r="C118" s="2">
        <v>44136</v>
      </c>
      <c r="D118" s="2">
        <v>44161</v>
      </c>
      <c r="E118" s="1" t="s">
        <v>34</v>
      </c>
      <c r="F118">
        <v>14015</v>
      </c>
      <c r="G118" s="1" t="s">
        <v>287</v>
      </c>
      <c r="H118" s="1" t="s">
        <v>36</v>
      </c>
      <c r="I118">
        <v>30000</v>
      </c>
      <c r="J118">
        <v>35404</v>
      </c>
      <c r="K118">
        <v>1981</v>
      </c>
      <c r="L118">
        <v>11363</v>
      </c>
      <c r="M118" s="1" t="s">
        <v>37</v>
      </c>
      <c r="N118">
        <v>123979</v>
      </c>
      <c r="O118" s="1" t="s">
        <v>38</v>
      </c>
      <c r="P118" s="1" t="s">
        <v>53</v>
      </c>
      <c r="Q118" s="1" t="s">
        <v>53</v>
      </c>
      <c r="R118" s="1" t="s">
        <v>293</v>
      </c>
      <c r="S118" s="1" t="s">
        <v>45</v>
      </c>
      <c r="U118" s="1" t="s">
        <v>53</v>
      </c>
      <c r="V118" s="1" t="s">
        <v>293</v>
      </c>
      <c r="W118" s="1" t="s">
        <v>45</v>
      </c>
      <c r="X118" s="1" t="s">
        <v>294</v>
      </c>
      <c r="Y118">
        <v>1</v>
      </c>
      <c r="Z118" s="2">
        <v>44136</v>
      </c>
      <c r="AA118" s="1">
        <v>560000</v>
      </c>
      <c r="AB118" s="1" t="s">
        <v>128</v>
      </c>
      <c r="AC118" s="1">
        <v>560000</v>
      </c>
      <c r="AD118" s="1" t="s">
        <v>295</v>
      </c>
      <c r="AE118">
        <v>2020</v>
      </c>
      <c r="AF118">
        <v>11</v>
      </c>
    </row>
    <row r="119" spans="1:32" x14ac:dyDescent="0.25">
      <c r="A119" s="1" t="s">
        <v>296</v>
      </c>
      <c r="B119" s="1" t="s">
        <v>297</v>
      </c>
      <c r="C119" s="2">
        <v>44248</v>
      </c>
      <c r="D119" s="2">
        <v>44248</v>
      </c>
      <c r="E119" s="1" t="s">
        <v>34</v>
      </c>
      <c r="F119">
        <v>71615</v>
      </c>
      <c r="G119" s="1" t="s">
        <v>298</v>
      </c>
      <c r="H119" s="1" t="s">
        <v>36</v>
      </c>
      <c r="I119">
        <v>30000</v>
      </c>
      <c r="J119">
        <v>35404</v>
      </c>
      <c r="K119">
        <v>1981</v>
      </c>
      <c r="L119">
        <v>11363</v>
      </c>
      <c r="M119" s="1" t="s">
        <v>37</v>
      </c>
      <c r="N119">
        <v>123979</v>
      </c>
      <c r="O119" s="1" t="s">
        <v>38</v>
      </c>
      <c r="P119" s="1" t="s">
        <v>39</v>
      </c>
      <c r="Q119" s="1" t="s">
        <v>299</v>
      </c>
      <c r="R119" s="1" t="s">
        <v>300</v>
      </c>
      <c r="S119" s="1" t="s">
        <v>301</v>
      </c>
      <c r="U119" s="1" t="s">
        <v>302</v>
      </c>
      <c r="V119" s="1" t="s">
        <v>303</v>
      </c>
      <c r="W119" s="1" t="s">
        <v>45</v>
      </c>
      <c r="X119" s="1" t="s">
        <v>304</v>
      </c>
      <c r="Y119">
        <v>78</v>
      </c>
      <c r="Z119" s="2">
        <v>44248</v>
      </c>
      <c r="AA119" s="1">
        <v>309.12</v>
      </c>
      <c r="AB119" s="1" t="s">
        <v>128</v>
      </c>
      <c r="AC119" s="1">
        <v>309.12</v>
      </c>
      <c r="AD119" s="1" t="s">
        <v>305</v>
      </c>
      <c r="AE119">
        <v>2021</v>
      </c>
      <c r="AF119">
        <v>2</v>
      </c>
    </row>
    <row r="120" spans="1:32" x14ac:dyDescent="0.25">
      <c r="A120" s="1" t="s">
        <v>296</v>
      </c>
      <c r="B120" s="1" t="s">
        <v>306</v>
      </c>
      <c r="C120" s="2">
        <v>44248</v>
      </c>
      <c r="D120" s="2">
        <v>44248</v>
      </c>
      <c r="E120" s="1" t="s">
        <v>34</v>
      </c>
      <c r="F120">
        <v>71615</v>
      </c>
      <c r="G120" s="1" t="s">
        <v>298</v>
      </c>
      <c r="H120" s="1" t="s">
        <v>36</v>
      </c>
      <c r="I120">
        <v>30000</v>
      </c>
      <c r="J120">
        <v>35404</v>
      </c>
      <c r="K120">
        <v>1981</v>
      </c>
      <c r="L120">
        <v>11363</v>
      </c>
      <c r="M120" s="1" t="s">
        <v>37</v>
      </c>
      <c r="N120">
        <v>123979</v>
      </c>
      <c r="O120" s="1" t="s">
        <v>38</v>
      </c>
      <c r="P120" s="1" t="s">
        <v>39</v>
      </c>
      <c r="Q120" s="1" t="s">
        <v>307</v>
      </c>
      <c r="R120" s="1" t="s">
        <v>308</v>
      </c>
      <c r="S120" s="1" t="s">
        <v>309</v>
      </c>
      <c r="U120" s="1" t="s">
        <v>302</v>
      </c>
      <c r="V120" s="1" t="s">
        <v>303</v>
      </c>
      <c r="W120" s="1" t="s">
        <v>45</v>
      </c>
      <c r="X120" s="1" t="s">
        <v>304</v>
      </c>
      <c r="Y120">
        <v>79</v>
      </c>
      <c r="Z120" s="2">
        <v>44248</v>
      </c>
      <c r="AA120" s="1">
        <v>309.12</v>
      </c>
      <c r="AB120" s="1" t="s">
        <v>128</v>
      </c>
      <c r="AC120" s="1">
        <v>309.12</v>
      </c>
      <c r="AD120" s="1" t="s">
        <v>305</v>
      </c>
      <c r="AE120">
        <v>2021</v>
      </c>
      <c r="AF120">
        <v>2</v>
      </c>
    </row>
    <row r="121" spans="1:32" x14ac:dyDescent="0.25">
      <c r="A121" s="1" t="s">
        <v>296</v>
      </c>
      <c r="B121" s="1" t="s">
        <v>310</v>
      </c>
      <c r="C121" s="2">
        <v>44248</v>
      </c>
      <c r="D121" s="2">
        <v>44248</v>
      </c>
      <c r="E121" s="1" t="s">
        <v>34</v>
      </c>
      <c r="F121">
        <v>71615</v>
      </c>
      <c r="G121" s="1" t="s">
        <v>298</v>
      </c>
      <c r="H121" s="1" t="s">
        <v>36</v>
      </c>
      <c r="I121">
        <v>30000</v>
      </c>
      <c r="J121">
        <v>35404</v>
      </c>
      <c r="K121">
        <v>1981</v>
      </c>
      <c r="L121">
        <v>11363</v>
      </c>
      <c r="M121" s="1" t="s">
        <v>37</v>
      </c>
      <c r="N121">
        <v>123979</v>
      </c>
      <c r="O121" s="1" t="s">
        <v>38</v>
      </c>
      <c r="P121" s="1" t="s">
        <v>39</v>
      </c>
      <c r="Q121" s="1" t="s">
        <v>311</v>
      </c>
      <c r="R121" s="1" t="s">
        <v>312</v>
      </c>
      <c r="S121" s="1" t="s">
        <v>313</v>
      </c>
      <c r="U121" s="1" t="s">
        <v>302</v>
      </c>
      <c r="V121" s="1" t="s">
        <v>303</v>
      </c>
      <c r="W121" s="1" t="s">
        <v>45</v>
      </c>
      <c r="X121" s="1" t="s">
        <v>304</v>
      </c>
      <c r="Y121">
        <v>80</v>
      </c>
      <c r="Z121" s="2">
        <v>44248</v>
      </c>
      <c r="AA121" s="1">
        <v>296.76</v>
      </c>
      <c r="AB121" s="1" t="s">
        <v>128</v>
      </c>
      <c r="AC121" s="1">
        <v>296.76</v>
      </c>
      <c r="AD121" s="1" t="s">
        <v>305</v>
      </c>
      <c r="AE121">
        <v>2021</v>
      </c>
      <c r="AF121">
        <v>2</v>
      </c>
    </row>
    <row r="122" spans="1:32" x14ac:dyDescent="0.25">
      <c r="A122" s="1" t="s">
        <v>296</v>
      </c>
      <c r="B122" s="1" t="s">
        <v>314</v>
      </c>
      <c r="C122" s="2">
        <v>44248</v>
      </c>
      <c r="D122" s="2">
        <v>44249</v>
      </c>
      <c r="E122" s="1" t="s">
        <v>34</v>
      </c>
      <c r="F122">
        <v>71615</v>
      </c>
      <c r="G122" s="1" t="s">
        <v>298</v>
      </c>
      <c r="H122" s="1" t="s">
        <v>36</v>
      </c>
      <c r="I122">
        <v>30000</v>
      </c>
      <c r="J122">
        <v>35404</v>
      </c>
      <c r="K122">
        <v>1981</v>
      </c>
      <c r="L122">
        <v>11363</v>
      </c>
      <c r="M122" s="1" t="s">
        <v>37</v>
      </c>
      <c r="N122">
        <v>123979</v>
      </c>
      <c r="O122" s="1" t="s">
        <v>38</v>
      </c>
      <c r="P122" s="1" t="s">
        <v>39</v>
      </c>
      <c r="Q122" s="1" t="s">
        <v>315</v>
      </c>
      <c r="R122" s="1" t="s">
        <v>316</v>
      </c>
      <c r="S122" s="1" t="s">
        <v>124</v>
      </c>
      <c r="U122" s="1" t="s">
        <v>302</v>
      </c>
      <c r="V122" s="1" t="s">
        <v>303</v>
      </c>
      <c r="W122" s="1" t="s">
        <v>45</v>
      </c>
      <c r="X122" s="1" t="s">
        <v>317</v>
      </c>
      <c r="Y122">
        <v>10</v>
      </c>
      <c r="Z122" s="2">
        <v>44248</v>
      </c>
      <c r="AA122" s="1">
        <v>309.12</v>
      </c>
      <c r="AB122" s="1" t="s">
        <v>128</v>
      </c>
      <c r="AC122" s="1">
        <v>309.12</v>
      </c>
      <c r="AD122" s="1" t="s">
        <v>305</v>
      </c>
      <c r="AE122">
        <v>2021</v>
      </c>
      <c r="AF122">
        <v>2</v>
      </c>
    </row>
    <row r="123" spans="1:32" x14ac:dyDescent="0.25">
      <c r="A123" s="1" t="s">
        <v>296</v>
      </c>
      <c r="B123" s="1" t="s">
        <v>318</v>
      </c>
      <c r="C123" s="2">
        <v>44250</v>
      </c>
      <c r="D123" s="2">
        <v>44250</v>
      </c>
      <c r="E123" s="1" t="s">
        <v>34</v>
      </c>
      <c r="F123">
        <v>71615</v>
      </c>
      <c r="G123" s="1" t="s">
        <v>298</v>
      </c>
      <c r="H123" s="1" t="s">
        <v>36</v>
      </c>
      <c r="I123">
        <v>30000</v>
      </c>
      <c r="J123">
        <v>35404</v>
      </c>
      <c r="K123">
        <v>1981</v>
      </c>
      <c r="L123">
        <v>11363</v>
      </c>
      <c r="M123" s="1" t="s">
        <v>37</v>
      </c>
      <c r="N123">
        <v>123979</v>
      </c>
      <c r="O123" s="1" t="s">
        <v>38</v>
      </c>
      <c r="P123" s="1" t="s">
        <v>39</v>
      </c>
      <c r="Q123" s="1" t="s">
        <v>319</v>
      </c>
      <c r="R123" s="1" t="s">
        <v>53</v>
      </c>
      <c r="S123" s="1" t="s">
        <v>45</v>
      </c>
      <c r="U123" s="1" t="s">
        <v>320</v>
      </c>
      <c r="V123" s="1" t="s">
        <v>303</v>
      </c>
      <c r="W123" s="1" t="s">
        <v>45</v>
      </c>
      <c r="X123" s="1" t="s">
        <v>321</v>
      </c>
      <c r="Y123">
        <v>23</v>
      </c>
      <c r="Z123" s="2">
        <v>44250</v>
      </c>
      <c r="AA123" s="1">
        <v>247.3</v>
      </c>
      <c r="AB123" s="1" t="s">
        <v>128</v>
      </c>
      <c r="AC123" s="1">
        <v>247.3</v>
      </c>
      <c r="AD123" s="1" t="s">
        <v>305</v>
      </c>
      <c r="AE123">
        <v>2021</v>
      </c>
      <c r="AF123">
        <v>2</v>
      </c>
    </row>
    <row r="124" spans="1:32" x14ac:dyDescent="0.25">
      <c r="A124" s="1" t="s">
        <v>296</v>
      </c>
      <c r="B124" s="1" t="s">
        <v>322</v>
      </c>
      <c r="C124" s="2">
        <v>44318</v>
      </c>
      <c r="D124" s="2">
        <v>44318</v>
      </c>
      <c r="E124" s="1" t="s">
        <v>34</v>
      </c>
      <c r="F124">
        <v>71615</v>
      </c>
      <c r="G124" s="1" t="s">
        <v>298</v>
      </c>
      <c r="H124" s="1" t="s">
        <v>36</v>
      </c>
      <c r="I124">
        <v>30000</v>
      </c>
      <c r="J124">
        <v>35404</v>
      </c>
      <c r="K124">
        <v>1981</v>
      </c>
      <c r="L124">
        <v>11363</v>
      </c>
      <c r="M124" s="1" t="s">
        <v>37</v>
      </c>
      <c r="N124">
        <v>123979</v>
      </c>
      <c r="O124" s="1" t="s">
        <v>38</v>
      </c>
      <c r="P124" s="1" t="s">
        <v>39</v>
      </c>
      <c r="Q124" s="1" t="s">
        <v>315</v>
      </c>
      <c r="R124" s="1" t="s">
        <v>316</v>
      </c>
      <c r="S124" s="1" t="s">
        <v>124</v>
      </c>
      <c r="U124" s="1" t="s">
        <v>302</v>
      </c>
      <c r="V124" s="1" t="s">
        <v>303</v>
      </c>
      <c r="W124" s="1" t="s">
        <v>45</v>
      </c>
      <c r="X124" s="1" t="s">
        <v>323</v>
      </c>
      <c r="Y124">
        <v>286</v>
      </c>
      <c r="Z124" s="2">
        <v>44318</v>
      </c>
      <c r="AA124" s="1">
        <v>435.06</v>
      </c>
      <c r="AB124" s="1" t="s">
        <v>128</v>
      </c>
      <c r="AC124" s="1">
        <v>435.06</v>
      </c>
      <c r="AD124" s="1" t="s">
        <v>305</v>
      </c>
      <c r="AE124">
        <v>2021</v>
      </c>
      <c r="AF124">
        <v>5</v>
      </c>
    </row>
    <row r="125" spans="1:32" x14ac:dyDescent="0.25">
      <c r="A125" s="1" t="s">
        <v>296</v>
      </c>
      <c r="B125" s="1" t="s">
        <v>324</v>
      </c>
      <c r="C125" s="2">
        <v>44318</v>
      </c>
      <c r="D125" s="2">
        <v>44318</v>
      </c>
      <c r="E125" s="1" t="s">
        <v>34</v>
      </c>
      <c r="F125">
        <v>71615</v>
      </c>
      <c r="G125" s="1" t="s">
        <v>298</v>
      </c>
      <c r="H125" s="1" t="s">
        <v>36</v>
      </c>
      <c r="I125">
        <v>30000</v>
      </c>
      <c r="J125">
        <v>35404</v>
      </c>
      <c r="K125">
        <v>1981</v>
      </c>
      <c r="L125">
        <v>11363</v>
      </c>
      <c r="M125" s="1" t="s">
        <v>37</v>
      </c>
      <c r="N125">
        <v>123979</v>
      </c>
      <c r="O125" s="1" t="s">
        <v>38</v>
      </c>
      <c r="P125" s="1" t="s">
        <v>39</v>
      </c>
      <c r="Q125" s="1" t="s">
        <v>325</v>
      </c>
      <c r="R125" s="1" t="s">
        <v>71</v>
      </c>
      <c r="S125" s="1" t="s">
        <v>72</v>
      </c>
      <c r="U125" s="1" t="s">
        <v>302</v>
      </c>
      <c r="V125" s="1" t="s">
        <v>303</v>
      </c>
      <c r="W125" s="1" t="s">
        <v>45</v>
      </c>
      <c r="X125" s="1" t="s">
        <v>323</v>
      </c>
      <c r="Y125">
        <v>287</v>
      </c>
      <c r="Z125" s="2">
        <v>44318</v>
      </c>
      <c r="AA125" s="1">
        <v>435.06</v>
      </c>
      <c r="AB125" s="1" t="s">
        <v>128</v>
      </c>
      <c r="AC125" s="1">
        <v>435.06</v>
      </c>
      <c r="AD125" s="1" t="s">
        <v>305</v>
      </c>
      <c r="AE125">
        <v>2021</v>
      </c>
      <c r="AF125">
        <v>5</v>
      </c>
    </row>
    <row r="126" spans="1:32" x14ac:dyDescent="0.25">
      <c r="A126" s="1" t="s">
        <v>296</v>
      </c>
      <c r="B126" s="1" t="s">
        <v>326</v>
      </c>
      <c r="C126" s="2">
        <v>44318</v>
      </c>
      <c r="D126" s="2">
        <v>44318</v>
      </c>
      <c r="E126" s="1" t="s">
        <v>34</v>
      </c>
      <c r="F126">
        <v>71615</v>
      </c>
      <c r="G126" s="1" t="s">
        <v>298</v>
      </c>
      <c r="H126" s="1" t="s">
        <v>36</v>
      </c>
      <c r="I126">
        <v>30000</v>
      </c>
      <c r="J126">
        <v>35404</v>
      </c>
      <c r="K126">
        <v>1981</v>
      </c>
      <c r="L126">
        <v>11363</v>
      </c>
      <c r="M126" s="1" t="s">
        <v>37</v>
      </c>
      <c r="N126">
        <v>123979</v>
      </c>
      <c r="O126" s="1" t="s">
        <v>38</v>
      </c>
      <c r="P126" s="1" t="s">
        <v>39</v>
      </c>
      <c r="Q126" s="1" t="s">
        <v>311</v>
      </c>
      <c r="R126" s="1" t="s">
        <v>312</v>
      </c>
      <c r="S126" s="1" t="s">
        <v>313</v>
      </c>
      <c r="U126" s="1" t="s">
        <v>302</v>
      </c>
      <c r="V126" s="1" t="s">
        <v>303</v>
      </c>
      <c r="W126" s="1" t="s">
        <v>45</v>
      </c>
      <c r="X126" s="1" t="s">
        <v>323</v>
      </c>
      <c r="Y126">
        <v>288</v>
      </c>
      <c r="Z126" s="2">
        <v>44318</v>
      </c>
      <c r="AA126" s="1">
        <v>435.06</v>
      </c>
      <c r="AB126" s="1" t="s">
        <v>128</v>
      </c>
      <c r="AC126" s="1">
        <v>435.06</v>
      </c>
      <c r="AD126" s="1" t="s">
        <v>305</v>
      </c>
      <c r="AE126">
        <v>2021</v>
      </c>
      <c r="AF126">
        <v>5</v>
      </c>
    </row>
    <row r="127" spans="1:32" x14ac:dyDescent="0.25">
      <c r="A127" s="1" t="s">
        <v>296</v>
      </c>
      <c r="B127" s="1" t="s">
        <v>327</v>
      </c>
      <c r="C127" s="2">
        <v>44320</v>
      </c>
      <c r="D127" s="2">
        <v>44322</v>
      </c>
      <c r="E127" s="1" t="s">
        <v>34</v>
      </c>
      <c r="F127">
        <v>71615</v>
      </c>
      <c r="G127" s="1" t="s">
        <v>298</v>
      </c>
      <c r="H127" s="1" t="s">
        <v>36</v>
      </c>
      <c r="I127">
        <v>30000</v>
      </c>
      <c r="J127">
        <v>35404</v>
      </c>
      <c r="K127">
        <v>1981</v>
      </c>
      <c r="L127">
        <v>11363</v>
      </c>
      <c r="M127" s="1" t="s">
        <v>37</v>
      </c>
      <c r="N127">
        <v>123979</v>
      </c>
      <c r="O127" s="1" t="s">
        <v>38</v>
      </c>
      <c r="P127" s="1" t="s">
        <v>39</v>
      </c>
      <c r="Q127" s="1" t="s">
        <v>319</v>
      </c>
      <c r="R127" s="1" t="s">
        <v>53</v>
      </c>
      <c r="S127" s="1" t="s">
        <v>45</v>
      </c>
      <c r="U127" s="1" t="s">
        <v>328</v>
      </c>
      <c r="V127" s="1" t="s">
        <v>303</v>
      </c>
      <c r="W127" s="1" t="s">
        <v>45</v>
      </c>
      <c r="X127" s="1" t="s">
        <v>329</v>
      </c>
      <c r="Y127">
        <v>24</v>
      </c>
      <c r="Z127" s="2">
        <v>44320</v>
      </c>
      <c r="AA127" s="1">
        <v>124.65</v>
      </c>
      <c r="AB127" s="1" t="s">
        <v>128</v>
      </c>
      <c r="AC127" s="1">
        <v>124.65</v>
      </c>
      <c r="AD127" s="1" t="s">
        <v>305</v>
      </c>
      <c r="AE127">
        <v>2021</v>
      </c>
      <c r="AF127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6"/>
  <sheetViews>
    <sheetView showGridLines="0" tabSelected="1" topLeftCell="A19" zoomScaleNormal="100" workbookViewId="0">
      <selection activeCell="G4" sqref="G4"/>
    </sheetView>
  </sheetViews>
  <sheetFormatPr baseColWidth="10" defaultColWidth="9.140625" defaultRowHeight="15" x14ac:dyDescent="0.25"/>
  <cols>
    <col min="1" max="1" width="9.140625" style="3"/>
    <col min="2" max="2" width="30.7109375" style="3" customWidth="1"/>
    <col min="3" max="3" width="32.42578125" style="3" customWidth="1"/>
    <col min="4" max="6" width="23.140625" style="3" customWidth="1"/>
    <col min="7" max="7" width="22.42578125" style="3" customWidth="1"/>
    <col min="8" max="8" width="18.85546875" style="3" customWidth="1"/>
    <col min="9" max="9" width="9.140625" style="3"/>
    <col min="10" max="10" width="17.7109375" style="3" customWidth="1"/>
    <col min="11" max="11" width="26.42578125" style="3" customWidth="1"/>
    <col min="12" max="12" width="22.42578125" style="3" customWidth="1"/>
    <col min="13" max="13" width="29.7109375" style="3" customWidth="1"/>
    <col min="14" max="14" width="23.42578125" style="3" customWidth="1"/>
    <col min="15" max="15" width="18.42578125" style="3" customWidth="1"/>
    <col min="16" max="16" width="17.42578125" style="3" customWidth="1"/>
    <col min="17" max="17" width="25.140625" style="3" customWidth="1"/>
    <col min="18" max="16384" width="9.140625" style="3"/>
  </cols>
  <sheetData>
    <row r="1" spans="2:8" ht="56.25" customHeight="1" thickBot="1" x14ac:dyDescent="0.45">
      <c r="B1" s="55" t="s">
        <v>360</v>
      </c>
      <c r="C1" s="56"/>
      <c r="D1" s="56"/>
      <c r="E1" s="56"/>
      <c r="F1" s="56"/>
      <c r="G1" s="57"/>
    </row>
    <row r="3" spans="2:8" ht="24.95" customHeight="1" x14ac:dyDescent="0.25">
      <c r="D3" s="4"/>
      <c r="E3" s="4"/>
      <c r="F3" s="4"/>
      <c r="H3" s="5"/>
    </row>
    <row r="4" spans="2:8" ht="36" customHeight="1" x14ac:dyDescent="0.25">
      <c r="B4" s="6" t="s">
        <v>332</v>
      </c>
      <c r="C4" s="6" t="s">
        <v>333</v>
      </c>
      <c r="D4" s="6" t="s">
        <v>351</v>
      </c>
      <c r="E4" s="6" t="s">
        <v>348</v>
      </c>
      <c r="F4" s="6" t="s">
        <v>349</v>
      </c>
      <c r="G4" s="6" t="s">
        <v>352</v>
      </c>
      <c r="H4" s="7"/>
    </row>
    <row r="5" spans="2:8" ht="27" customHeight="1" x14ac:dyDescent="0.25">
      <c r="B5" s="8" t="s">
        <v>334</v>
      </c>
      <c r="C5" s="58" t="s">
        <v>335</v>
      </c>
      <c r="D5" s="58"/>
      <c r="E5" s="58"/>
      <c r="F5" s="58"/>
      <c r="G5" s="58"/>
      <c r="H5" s="9"/>
    </row>
    <row r="6" spans="2:8" ht="23.1" customHeight="1" x14ac:dyDescent="0.25">
      <c r="B6" s="8" t="s">
        <v>336</v>
      </c>
      <c r="C6" s="59" t="s">
        <v>337</v>
      </c>
      <c r="D6" s="59"/>
      <c r="E6" s="59"/>
      <c r="F6" s="59"/>
      <c r="G6" s="59"/>
      <c r="H6" s="10"/>
    </row>
    <row r="7" spans="2:8" s="50" customFormat="1" ht="63" x14ac:dyDescent="0.25">
      <c r="B7" s="47" t="s">
        <v>338</v>
      </c>
      <c r="C7" s="48" t="s">
        <v>339</v>
      </c>
      <c r="D7" s="19">
        <v>239552.71806609171</v>
      </c>
      <c r="E7" s="19">
        <v>62948.25</v>
      </c>
      <c r="F7" s="49">
        <f>D7-E7</f>
        <v>176604.46806609171</v>
      </c>
      <c r="G7" s="38">
        <f>E7/D7</f>
        <v>0.26277410044929156</v>
      </c>
      <c r="H7" s="13"/>
    </row>
    <row r="8" spans="2:8" s="50" customFormat="1" ht="47.25" x14ac:dyDescent="0.25">
      <c r="B8" s="47" t="s">
        <v>340</v>
      </c>
      <c r="C8" s="48" t="s">
        <v>341</v>
      </c>
      <c r="D8" s="19">
        <v>75614</v>
      </c>
      <c r="E8" s="19">
        <v>10779</v>
      </c>
      <c r="F8" s="49">
        <f>D8-E8</f>
        <v>64835</v>
      </c>
      <c r="G8" s="38">
        <f>E8/D8</f>
        <v>0.14255296638188694</v>
      </c>
      <c r="H8" s="13"/>
    </row>
    <row r="9" spans="2:8" ht="15.75" x14ac:dyDescent="0.25">
      <c r="C9" s="14" t="s">
        <v>342</v>
      </c>
      <c r="D9" s="16">
        <f>D7+D8</f>
        <v>315166.71806609171</v>
      </c>
      <c r="E9" s="16">
        <f t="shared" ref="E9:F9" si="0">E7+E8</f>
        <v>73727.25</v>
      </c>
      <c r="F9" s="16">
        <f t="shared" si="0"/>
        <v>241439.46806609171</v>
      </c>
      <c r="G9" s="12">
        <f>E9/D9</f>
        <v>0.23393095074378731</v>
      </c>
      <c r="H9" s="15"/>
    </row>
    <row r="10" spans="2:8" ht="21.95" customHeight="1" x14ac:dyDescent="0.25">
      <c r="B10" s="8" t="s">
        <v>343</v>
      </c>
      <c r="C10" s="53" t="s">
        <v>344</v>
      </c>
      <c r="D10" s="54"/>
      <c r="E10" s="54"/>
      <c r="F10" s="54"/>
      <c r="G10" s="54"/>
      <c r="H10" s="10"/>
    </row>
    <row r="11" spans="2:8" s="50" customFormat="1" ht="68.099999999999994" customHeight="1" x14ac:dyDescent="0.25">
      <c r="B11" s="47" t="s">
        <v>345</v>
      </c>
      <c r="C11" s="18" t="s">
        <v>346</v>
      </c>
      <c r="D11" s="19">
        <v>10000</v>
      </c>
      <c r="E11" s="19">
        <f>'Depenses détaillées'!AA119+'Depenses détaillées'!AA121+'Depenses détaillées'!AA122+'Depenses détaillées'!AA123+'Depenses détaillées'!AA124+'Depenses détaillées'!AA125+'Depenses détaillées'!AA126+'Depenses détaillées'!AA127+'Depenses détaillées'!AA123</f>
        <v>2839.4300000000003</v>
      </c>
      <c r="F11" s="49">
        <f t="shared" ref="F11" si="1">D11-E11</f>
        <v>7160.57</v>
      </c>
      <c r="G11" s="38">
        <f>E11/D11</f>
        <v>0.28394300000000006</v>
      </c>
      <c r="H11" s="13"/>
    </row>
    <row r="12" spans="2:8" ht="15" customHeight="1" x14ac:dyDescent="0.25">
      <c r="B12" s="32"/>
      <c r="C12" s="36"/>
      <c r="D12" s="37">
        <f>D11</f>
        <v>10000</v>
      </c>
      <c r="E12" s="37">
        <f>E11</f>
        <v>2839.4300000000003</v>
      </c>
      <c r="F12" s="11">
        <f>D12-E12</f>
        <v>7160.57</v>
      </c>
      <c r="G12" s="38">
        <f>E12/D12</f>
        <v>0.28394300000000006</v>
      </c>
      <c r="H12" s="13"/>
    </row>
    <row r="13" spans="2:8" ht="15.75" customHeight="1" x14ac:dyDescent="0.25">
      <c r="B13" s="31" t="s">
        <v>353</v>
      </c>
      <c r="C13" s="34"/>
      <c r="D13" s="33"/>
      <c r="E13" s="35">
        <f>(E9+E12)</f>
        <v>76566.679999999993</v>
      </c>
      <c r="F13" s="33"/>
      <c r="G13" s="33"/>
      <c r="H13" s="23"/>
    </row>
    <row r="14" spans="2:8" ht="23.1" customHeight="1" x14ac:dyDescent="0.25">
      <c r="B14" s="20"/>
      <c r="C14" s="21"/>
      <c r="D14" s="22"/>
      <c r="E14" s="22"/>
      <c r="F14" s="22"/>
      <c r="G14" s="22"/>
      <c r="H14" s="23"/>
    </row>
    <row r="15" spans="2:8" ht="15" customHeight="1" thickBot="1" x14ac:dyDescent="0.3">
      <c r="B15" s="20"/>
      <c r="E15" s="25"/>
      <c r="F15" s="25"/>
      <c r="G15" s="25"/>
      <c r="H15" s="24"/>
    </row>
    <row r="16" spans="2:8" ht="30" customHeight="1" thickBot="1" x14ac:dyDescent="0.3">
      <c r="B16" s="20"/>
      <c r="C16" s="51" t="s">
        <v>356</v>
      </c>
      <c r="D16" s="52"/>
      <c r="E16" s="25"/>
      <c r="F16" s="25"/>
      <c r="G16" s="25"/>
      <c r="H16" s="24"/>
    </row>
    <row r="17" spans="2:8" ht="15.95" customHeight="1" x14ac:dyDescent="0.25">
      <c r="B17" s="20"/>
      <c r="C17" s="46" t="s">
        <v>357</v>
      </c>
      <c r="D17" s="45" t="s">
        <v>358</v>
      </c>
      <c r="E17" s="24"/>
      <c r="F17" s="24"/>
    </row>
    <row r="18" spans="2:8" ht="40.5" customHeight="1" x14ac:dyDescent="0.25">
      <c r="B18" s="20"/>
      <c r="C18" s="39" t="s">
        <v>354</v>
      </c>
      <c r="D18" s="43">
        <v>560000</v>
      </c>
      <c r="E18" s="17"/>
      <c r="F18" s="24"/>
    </row>
    <row r="19" spans="2:8" ht="41.25" customHeight="1" x14ac:dyDescent="0.25">
      <c r="B19" s="26"/>
      <c r="C19" s="39" t="s">
        <v>359</v>
      </c>
      <c r="D19" s="43">
        <f>E13</f>
        <v>76566.679999999993</v>
      </c>
      <c r="E19" s="17"/>
      <c r="F19" s="26"/>
    </row>
    <row r="20" spans="2:8" ht="51.75" customHeight="1" x14ac:dyDescent="0.25">
      <c r="B20" s="27"/>
      <c r="C20" s="40" t="s">
        <v>350</v>
      </c>
      <c r="D20" s="41">
        <f>D18-D19</f>
        <v>483433.32</v>
      </c>
      <c r="E20" s="27"/>
      <c r="F20" s="28"/>
    </row>
    <row r="21" spans="2:8" ht="51.75" customHeight="1" thickBot="1" x14ac:dyDescent="0.35">
      <c r="B21" s="27"/>
      <c r="C21" s="42" t="s">
        <v>355</v>
      </c>
      <c r="D21" s="44">
        <f>D19/D18</f>
        <v>0.13672621428571427</v>
      </c>
      <c r="E21" s="27"/>
      <c r="F21" s="28"/>
    </row>
    <row r="22" spans="2:8" ht="42" customHeight="1" x14ac:dyDescent="0.25">
      <c r="B22" s="27"/>
      <c r="H22" s="28"/>
    </row>
    <row r="24" spans="2:8" ht="15" customHeight="1" x14ac:dyDescent="0.25"/>
    <row r="25" spans="2:8" ht="25.5" customHeight="1" x14ac:dyDescent="0.25"/>
    <row r="76" spans="1:1" x14ac:dyDescent="0.25">
      <c r="A76" s="3" t="s">
        <v>347</v>
      </c>
    </row>
  </sheetData>
  <mergeCells count="5">
    <mergeCell ref="C16:D16"/>
    <mergeCell ref="C10:G10"/>
    <mergeCell ref="B1:G1"/>
    <mergeCell ref="C5:G5"/>
    <mergeCell ref="C6:G6"/>
  </mergeCells>
  <dataValidations count="3">
    <dataValidation allowBlank="1" showInputMessage="1" showErrorMessage="1" prompt="Insert *text* description of Activity here" sqref="C7"/>
    <dataValidation allowBlank="1" showInputMessage="1" showErrorMessage="1" prompt="Insert *text* description of Output here" sqref="C6 C10"/>
    <dataValidation allowBlank="1" showInputMessage="1" showErrorMessage="1" prompt="Insert *text* description of Outcome here" sqref="C5:G5"/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F A A B Q S w M E F A A C A A g A g Y 3 t U j o R / y 2 k A A A A 9 Q A A A B I A H A B D b 2 5 m a W c v U G F j a 2 F n Z S 5 4 b W w g o h g A K K A U A A A A A A A A A A A A A A A A A A A A A A A A A A A A h Y + x D o I w G I R f h X S n L e h A y E 8 Z T J w k M Z o Y 1 6 Y U a I R i 2 m J 5 N w c f y V c Q o 6 i b 4 9 1 3 l 9 z d r z f I x 6 4 N L t J Y 1 e s M R Z i i Q G r R l 0 r X G R p c F S Y o Z 7 D l 4 s R r G U x h b d P R q g w 1 z p 1 T Q r z 3 2 C 9 w b 2 o S U x q R Y 7 H Z i 0 Z 2 P F T a O q 6 F R J 9 W + b + F G B x e Y 1 i M k y V O 6 D Q J y O x B o f S X x x N 7 0 h 8 T V k P r B i N Z Z c L 1 D s g s g b w v s A d Q S w M E F A A C A A g A g Y 3 t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G N 7 V L F D V g 5 I Q I A A F Y F A A A T A B w A R m 9 y b X V s Y X M v U 2 V j d G l v b j E u b S C i G A A o o B Q A A A A A A A A A A A A A A A A A A A A A A A A A A A C F V N 1 u 0 z A Y v a / U d 7 D C T S u F q C 2 M I a Z e l G a D Q l X K 2 k 5 C K 0 J u 8 r U z O H Z k f 5 4 W j T 0 Q v M Z e j C / N R j u c i t w k 9 j k + P t 9 f L C Q o t G K z 6 t 0 9 a T a a D X v F D a T M q Y 3 k v N P 9 d t w 5 e t 3 p 9 Y 5 Z n 0 n A Z o P R M 9 P O J E A 7 Q 3 s d x T p x G S h s n Q k J 0 V A r p I V t B c M 3 y 4 U F Y 5 d 8 p V 3 E V 6 l 2 k h e w j M H + Q J 0 v v R s i v M G g H V 7 G I E U m E E w / + B m E b K i l y 5 T t v + i F 7 F Q l O h V q 0 + / 2 j m j 5 2 W m E G R Y S + r v P a K I V f G 2 H l d V n w a l 6 j v e / E S z L j c 6 c D c j 3 n K + I O K U 1 n X o P P C W f r S q q k F 0 + 7 A + k n C V c c m P 7 a N y + 5 L z I g W X k Z C 3 u f + 3 0 5 o Y r u 9 Y m q y y X L N u q M R D e 3 g Z b L q / y X x I p U C x V E W 7 w L m R P C a P U g w d J o p 1 C y g W L O f 4 9 n t L 3 F i 8 3 2 V R b h N T D 3 o 3 Z W 2 e F A m v Z Q g k 8 J M 4 I G C l 8 9 T I q H T 5 B q I i J E X n p z j v 9 K Q f D t 8 5 q x c + c S n 3 h G H J u s O w j H x t l u Y Q S K j U H m 1 p O r J U 2 r F W i S d H 2 8 e n w P z F T 0 b / T H F S 5 9 q J G c S 2 w q C 2 E 4 r K w w t Z X k X J B 5 U P I 2 E c o P P Q C V E q u a 1 Q f k A n P f M 1 z k F T J l F 1 o l 1 y B q c v l 4 e L s Y T 0 P / E A T Q O G w c 1 g f x E b x Q W h M 6 W U T 7 R t 6 J N R 2 6 l j T k L G h M 4 Y N s r K 5 P P 0 d w 4 M W s / j Q q c d L q 7 H 2 2 1 D Y U v U L 8 J o M 7 k 3 X F I z Q / / T E X b v Z E K r + b 3 D y B 1 B L A Q I t A B Q A A g A I A I G N 7 V I 6 E f 8 t p A A A A P U A A A A S A A A A A A A A A A A A A A A A A A A A A A B D b 2 5 m a W c v U G F j a 2 F n Z S 5 4 b W x Q S w E C L Q A U A A I A C A C B j e 1 S D 8 r p q 6 Q A A A D p A A A A E w A A A A A A A A A A A A A A A A D w A A A A W 0 N v b n R l b n R f V H l w Z X N d L n h t b F B L A Q I t A B Q A A g A I A I G N 7 V L F D V g 5 I Q I A A F Y F A A A T A A A A A A A A A A A A A A A A A O E B A A B G b 3 J t d W x h c y 9 T Z W N 0 a W 9 u M S 5 t U E s F B g A A A A A D A A M A w g A A A E 8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0 d A A A A A A A A C x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d s Y W E w M V 8 3 M D U 4 M D I y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V u Z 2 x h Y T A x X z c w N T g w M j I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x M 1 Q x N z o 0 N D o w M y 4 4 N j M 3 M z c 3 W i I g L z 4 8 R W 5 0 c n k g V H l w Z T 0 i R m l s b E N v b H V t b l R 5 c G V z I i B W Y W x 1 Z T 0 i c 0 J n W U p D U V l E Q m d Z R E F 3 T U R C Z 0 1 H Q m d Z R 0 J n T U d C Z 1 l H Q X d r R 0 J n W U d B d 0 0 9 I i A v P j x F b n R y e S B U e X B l P S J G a W x s Q 2 9 s d W 1 u T m F t Z X M i I F Z h b H V l P S J z W y Z x d W 9 0 O 1 R y Y W 5 z Y W N 0 a W 9 u I F R 5 c G U m c X V v d D s s J n F 1 b 3 Q 7 V H J h b n N h Y 3 R p b 2 4 g S W Q m c X V v d D s s J n F 1 b 3 Q 7 Q W N j b 3 V u d G l u Z y B E Y X R l J n F 1 b 3 Q 7 L C Z x d W 9 0 O 0 R h d G U g U G 9 z d G V k J n F 1 b 3 Q 7 L C Z x d W 9 0 O 0 d M I E J 1 c 2 l u Z X N z I F V u a X Q m c X V v d D s s J n F 1 b 3 Q 7 Q W N j b 3 V u d C A m c X V v d D s s J n F 1 b 3 Q 7 Q W N j b 3 V u d C B E Z X N j c m l w d G l v b i Z x d W 9 0 O y w m c X V v d D t P c G V y Y X R p b m c g V W 5 p d C Z x d W 9 0 O y w m c X V v d D t G d W 5 k J n F 1 b 3 Q 7 L C Z x d W 9 0 O 0 R l c G F y d G 1 l b n Q m c X V v d D s s J n F 1 b 3 Q 7 S W 1 w b G V t Z W 5 0 a W 5 n I E F n Z W 5 0 J n F 1 b 3 Q 7 L C Z x d W 9 0 O 0 R v b m 9 y I C h B Z 2 V u Y 3 k p J n F 1 b 3 Q 7 L C Z x d W 9 0 O 1 B D I E J 1 c 2 l u Z X N z I F V u a X Q m c X V v d D s s J n F 1 b 3 Q 7 U H J v a m V j d C B J Z C Z x d W 9 0 O y w m c X V v d D t B Y 3 R p d m l 0 e S B J Z C Z x d W 9 0 O y w m c X V v d D t B b m F s e X N p c y B U e X B l J n F 1 b 3 Q 7 L C Z x d W 9 0 O 0 9 w Z W 4 g S X R l b S B L Z X k m c X V v d D s s J n F 1 b 3 Q 7 V m V u Z G 9 y I E l k J n F 1 b 3 Q 7 L C Z x d W 9 0 O 1 Z l b m R v c i B O Y W 1 l J n F 1 b 3 Q 7 L C Z x d W 9 0 O 1 J l b G F 0 Z W Q g V m 9 1 Y 2 h l c i Z x d W 9 0 O y w m c X V v d D t E Z X N j c m l w d G l v b i Z x d W 9 0 O y w m c X V v d D t E Z X N j c m l w d G l v b j I m c X V v d D s s J n F 1 b 3 Q 7 S m 9 1 c m 5 h b C B S Z W Y m c X V v d D s s J n F 1 b 3 Q 7 S m 9 1 c m 5 h b C B J R C Z x d W 9 0 O y w m c X V v d D t K b 3 V y b m F s I E x p b m U g T m 8 m c X V v d D s s J n F 1 b 3 Q 7 S m 9 1 c m 5 h b C B E Y X R l J n F 1 b 3 Q 7 L C Z x d W 9 0 O 0 x v Y 2 F s I E N 1 c n I g Q W 1 v d W 5 0 J n F 1 b 3 Q 7 L C Z x d W 9 0 O 0 x v Y 2 F s I E N 1 c n I m c X V v d D s s J n F 1 b 3 Q 7 V V N E I E F t b 3 V u d C Z x d W 9 0 O y w m c X V v d D t K b 3 V y b m F s I F N v d X J j Z S Z x d W 9 0 O y w m c X V v d D t G a X N j Y W w g W W V h c i Z x d W 9 0 O y w m c X V v d D t B Y 2 N v d W 5 0 a W 5 n I F B l c m l v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b m d s Y W E w M V 8 3 M D U 4 M D I y N y 9 U e X B l I G 1 v Z G l m a c O p L n t U c m F u c 2 F j d G l v b i B U e X B l L D B 9 J n F 1 b 3 Q 7 L C Z x d W 9 0 O 1 N l Y 3 R p b 2 4 x L 3 V u Z 2 x h Y T A x X z c w N T g w M j I 3 L 1 R 5 c G U g b W 9 k a W Z p w 6 k u e 1 R y Y W 5 z Y W N 0 a W 9 u I E l k L D F 9 J n F 1 b 3 Q 7 L C Z x d W 9 0 O 1 N l Y 3 R p b 2 4 x L 3 V u Z 2 x h Y T A x X z c w N T g w M j I 3 L 1 R 5 c G U g b W 9 k a W Z p w 6 k u e 0 F j Y 2 9 1 b n R p b m c g R G F 0 Z S w y f S Z x d W 9 0 O y w m c X V v d D t T Z W N 0 a W 9 u M S 9 1 b m d s Y W E w M V 8 3 M D U 4 M D I y N y 9 U e X B l I G 1 v Z G l m a c O p L n t E Y X R l I F B v c 3 R l Z C w z f S Z x d W 9 0 O y w m c X V v d D t T Z W N 0 a W 9 u M S 9 1 b m d s Y W E w M V 8 3 M D U 4 M D I y N y 9 U e X B l I G 1 v Z G l m a c O p L n t H T C B C d X N p b m V z c y B V b m l 0 L D R 9 J n F 1 b 3 Q 7 L C Z x d W 9 0 O 1 N l Y 3 R p b 2 4 x L 3 V u Z 2 x h Y T A x X z c w N T g w M j I 3 L 1 R 5 c G U g b W 9 k a W Z p w 6 k u e 0 F j Y 2 9 1 b n Q g L D V 9 J n F 1 b 3 Q 7 L C Z x d W 9 0 O 1 N l Y 3 R p b 2 4 x L 3 V u Z 2 x h Y T A x X z c w N T g w M j I 3 L 1 R 5 c G U g b W 9 k a W Z p w 6 k u e 0 F j Y 2 9 1 b n Q g R G V z Y 3 J p c H R p b 2 4 s N n 0 m c X V v d D s s J n F 1 b 3 Q 7 U 2 V j d G l v b j E v d W 5 n b G F h M D F f N z A 1 O D A y M j c v V H l w Z S B t b 2 R p Z m n D q S 5 7 T 3 B l c m F 0 a W 5 n I F V u a X Q s N 3 0 m c X V v d D s s J n F 1 b 3 Q 7 U 2 V j d G l v b j E v d W 5 n b G F h M D F f N z A 1 O D A y M j c v V H l w Z S B t b 2 R p Z m n D q S 5 7 R n V u Z C w 4 f S Z x d W 9 0 O y w m c X V v d D t T Z W N 0 a W 9 u M S 9 1 b m d s Y W E w M V 8 3 M D U 4 M D I y N y 9 U e X B l I G 1 v Z G l m a c O p L n t E Z X B h c n R t Z W 5 0 L D l 9 J n F 1 b 3 Q 7 L C Z x d W 9 0 O 1 N l Y 3 R p b 2 4 x L 3 V u Z 2 x h Y T A x X z c w N T g w M j I 3 L 1 R 5 c G U g b W 9 k a W Z p w 6 k u e 0 l t c G x l b W V u d G l u Z y B B Z 2 V u d C w x M H 0 m c X V v d D s s J n F 1 b 3 Q 7 U 2 V j d G l v b j E v d W 5 n b G F h M D F f N z A 1 O D A y M j c v V H l w Z S B t b 2 R p Z m n D q S 5 7 R G 9 u b 3 I g K E F n Z W 5 j e S k s M T F 9 J n F 1 b 3 Q 7 L C Z x d W 9 0 O 1 N l Y 3 R p b 2 4 x L 3 V u Z 2 x h Y T A x X z c w N T g w M j I 3 L 1 R 5 c G U g b W 9 k a W Z p w 6 k u e 1 B D I E J 1 c 2 l u Z X N z I F V u a X Q s M T J 9 J n F 1 b 3 Q 7 L C Z x d W 9 0 O 1 N l Y 3 R p b 2 4 x L 3 V u Z 2 x h Y T A x X z c w N T g w M j I 3 L 1 R 5 c G U g b W 9 k a W Z p w 6 k u e 1 B y b 2 p l Y 3 Q g S W Q s M T N 9 J n F 1 b 3 Q 7 L C Z x d W 9 0 O 1 N l Y 3 R p b 2 4 x L 3 V u Z 2 x h Y T A x X z c w N T g w M j I 3 L 1 R 5 c G U g b W 9 k a W Z p w 6 k u e 0 F j d G l 2 a X R 5 I E l k L D E 0 f S Z x d W 9 0 O y w m c X V v d D t T Z W N 0 a W 9 u M S 9 1 b m d s Y W E w M V 8 3 M D U 4 M D I y N y 9 U e X B l I G 1 v Z G l m a c O p L n t B b m F s e X N p c y B U e X B l L D E 1 f S Z x d W 9 0 O y w m c X V v d D t T Z W N 0 a W 9 u M S 9 1 b m d s Y W E w M V 8 3 M D U 4 M D I y N y 9 U e X B l I G 1 v Z G l m a c O p L n t P c G V u I E l 0 Z W 0 g S 2 V 5 L D E 2 f S Z x d W 9 0 O y w m c X V v d D t T Z W N 0 a W 9 u M S 9 1 b m d s Y W E w M V 8 3 M D U 4 M D I y N y 9 U e X B l I G 1 v Z G l m a c O p L n t W Z W 5 k b 3 I g S W Q s M T d 9 J n F 1 b 3 Q 7 L C Z x d W 9 0 O 1 N l Y 3 R p b 2 4 x L 3 V u Z 2 x h Y T A x X z c w N T g w M j I 3 L 1 R 5 c G U g b W 9 k a W Z p w 6 k u e 1 Z l b m R v c i B O Y W 1 l L D E 4 f S Z x d W 9 0 O y w m c X V v d D t T Z W N 0 a W 9 u M S 9 1 b m d s Y W E w M V 8 3 M D U 4 M D I y N y 9 U e X B l I G 1 v Z G l m a c O p L n t S Z W x h d G V k I F Z v d W N o Z X I s M T l 9 J n F 1 b 3 Q 7 L C Z x d W 9 0 O 1 N l Y 3 R p b 2 4 x L 3 V u Z 2 x h Y T A x X z c w N T g w M j I 3 L 1 R 5 c G U g b W 9 k a W Z p w 6 k u e 0 R l c 2 N y a X B 0 a W 9 u L D I w f S Z x d W 9 0 O y w m c X V v d D t T Z W N 0 a W 9 u M S 9 1 b m d s Y W E w M V 8 3 M D U 4 M D I y N y 9 U e X B l I G 1 v Z G l m a c O p L n t E Z X N j c m l w d G l v b j I s M j F 9 J n F 1 b 3 Q 7 L C Z x d W 9 0 O 1 N l Y 3 R p b 2 4 x L 3 V u Z 2 x h Y T A x X z c w N T g w M j I 3 L 1 R 5 c G U g b W 9 k a W Z p w 6 k u e 0 p v d X J u Y W w g U m V m L D I y f S Z x d W 9 0 O y w m c X V v d D t T Z W N 0 a W 9 u M S 9 1 b m d s Y W E w M V 8 3 M D U 4 M D I y N y 9 U e X B l I G 1 v Z G l m a c O p L n t K b 3 V y b m F s I E l E L D I z f S Z x d W 9 0 O y w m c X V v d D t T Z W N 0 a W 9 u M S 9 1 b m d s Y W E w M V 8 3 M D U 4 M D I y N y 9 U e X B l I G 1 v Z G l m a c O p L n t K b 3 V y b m F s I E x p b m U g T m 8 s M j R 9 J n F 1 b 3 Q 7 L C Z x d W 9 0 O 1 N l Y 3 R p b 2 4 x L 3 V u Z 2 x h Y T A x X z c w N T g w M j I 3 L 1 R 5 c G U g b W 9 k a W Z p w 6 k u e 0 p v d X J u Y W w g R G F 0 Z S w y N X 0 m c X V v d D s s J n F 1 b 3 Q 7 U 2 V j d G l v b j E v d W 5 n b G F h M D F f N z A 1 O D A y M j c v V H l w Z S B t b 2 R p Z m n D q S 5 7 T G 9 j Y W w g Q 3 V y c i B B b W 9 1 b n Q s M j Z 9 J n F 1 b 3 Q 7 L C Z x d W 9 0 O 1 N l Y 3 R p b 2 4 x L 3 V u Z 2 x h Y T A x X z c w N T g w M j I 3 L 1 R 5 c G U g b W 9 k a W Z p w 6 k u e 0 x v Y 2 F s I E N 1 c n I s M j d 9 J n F 1 b 3 Q 7 L C Z x d W 9 0 O 1 N l Y 3 R p b 2 4 x L 3 V u Z 2 x h Y T A x X z c w N T g w M j I 3 L 1 R 5 c G U g b W 9 k a W Z p w 6 k u e 1 V T R C B B b W 9 1 b n Q s M j h 9 J n F 1 b 3 Q 7 L C Z x d W 9 0 O 1 N l Y 3 R p b 2 4 x L 3 V u Z 2 x h Y T A x X z c w N T g w M j I 3 L 1 R 5 c G U g b W 9 k a W Z p w 6 k u e 0 p v d X J u Y W w g U 2 9 1 c m N l L D I 5 f S Z x d W 9 0 O y w m c X V v d D t T Z W N 0 a W 9 u M S 9 1 b m d s Y W E w M V 8 3 M D U 4 M D I y N y 9 U e X B l I G 1 v Z G l m a c O p L n t G a X N j Y W w g W W V h c i w z M H 0 m c X V v d D s s J n F 1 b 3 Q 7 U 2 V j d G l v b j E v d W 5 n b G F h M D F f N z A 1 O D A y M j c v V H l w Z S B t b 2 R p Z m n D q S 5 7 Q W N j b 3 V u d G l u Z y B Q Z X J p b 2 Q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1 b m d s Y W E w M V 8 3 M D U 4 M D I y N y 9 U e X B l I G 1 v Z G l m a c O p L n t U c m F u c 2 F j d G l v b i B U e X B l L D B 9 J n F 1 b 3 Q 7 L C Z x d W 9 0 O 1 N l Y 3 R p b 2 4 x L 3 V u Z 2 x h Y T A x X z c w N T g w M j I 3 L 1 R 5 c G U g b W 9 k a W Z p w 6 k u e 1 R y Y W 5 z Y W N 0 a W 9 u I E l k L D F 9 J n F 1 b 3 Q 7 L C Z x d W 9 0 O 1 N l Y 3 R p b 2 4 x L 3 V u Z 2 x h Y T A x X z c w N T g w M j I 3 L 1 R 5 c G U g b W 9 k a W Z p w 6 k u e 0 F j Y 2 9 1 b n R p b m c g R G F 0 Z S w y f S Z x d W 9 0 O y w m c X V v d D t T Z W N 0 a W 9 u M S 9 1 b m d s Y W E w M V 8 3 M D U 4 M D I y N y 9 U e X B l I G 1 v Z G l m a c O p L n t E Y X R l I F B v c 3 R l Z C w z f S Z x d W 9 0 O y w m c X V v d D t T Z W N 0 a W 9 u M S 9 1 b m d s Y W E w M V 8 3 M D U 4 M D I y N y 9 U e X B l I G 1 v Z G l m a c O p L n t H T C B C d X N p b m V z c y B V b m l 0 L D R 9 J n F 1 b 3 Q 7 L C Z x d W 9 0 O 1 N l Y 3 R p b 2 4 x L 3 V u Z 2 x h Y T A x X z c w N T g w M j I 3 L 1 R 5 c G U g b W 9 k a W Z p w 6 k u e 0 F j Y 2 9 1 b n Q g L D V 9 J n F 1 b 3 Q 7 L C Z x d W 9 0 O 1 N l Y 3 R p b 2 4 x L 3 V u Z 2 x h Y T A x X z c w N T g w M j I 3 L 1 R 5 c G U g b W 9 k a W Z p w 6 k u e 0 F j Y 2 9 1 b n Q g R G V z Y 3 J p c H R p b 2 4 s N n 0 m c X V v d D s s J n F 1 b 3 Q 7 U 2 V j d G l v b j E v d W 5 n b G F h M D F f N z A 1 O D A y M j c v V H l w Z S B t b 2 R p Z m n D q S 5 7 T 3 B l c m F 0 a W 5 n I F V u a X Q s N 3 0 m c X V v d D s s J n F 1 b 3 Q 7 U 2 V j d G l v b j E v d W 5 n b G F h M D F f N z A 1 O D A y M j c v V H l w Z S B t b 2 R p Z m n D q S 5 7 R n V u Z C w 4 f S Z x d W 9 0 O y w m c X V v d D t T Z W N 0 a W 9 u M S 9 1 b m d s Y W E w M V 8 3 M D U 4 M D I y N y 9 U e X B l I G 1 v Z G l m a c O p L n t E Z X B h c n R t Z W 5 0 L D l 9 J n F 1 b 3 Q 7 L C Z x d W 9 0 O 1 N l Y 3 R p b 2 4 x L 3 V u Z 2 x h Y T A x X z c w N T g w M j I 3 L 1 R 5 c G U g b W 9 k a W Z p w 6 k u e 0 l t c G x l b W V u d G l u Z y B B Z 2 V u d C w x M H 0 m c X V v d D s s J n F 1 b 3 Q 7 U 2 V j d G l v b j E v d W 5 n b G F h M D F f N z A 1 O D A y M j c v V H l w Z S B t b 2 R p Z m n D q S 5 7 R G 9 u b 3 I g K E F n Z W 5 j e S k s M T F 9 J n F 1 b 3 Q 7 L C Z x d W 9 0 O 1 N l Y 3 R p b 2 4 x L 3 V u Z 2 x h Y T A x X z c w N T g w M j I 3 L 1 R 5 c G U g b W 9 k a W Z p w 6 k u e 1 B D I E J 1 c 2 l u Z X N z I F V u a X Q s M T J 9 J n F 1 b 3 Q 7 L C Z x d W 9 0 O 1 N l Y 3 R p b 2 4 x L 3 V u Z 2 x h Y T A x X z c w N T g w M j I 3 L 1 R 5 c G U g b W 9 k a W Z p w 6 k u e 1 B y b 2 p l Y 3 Q g S W Q s M T N 9 J n F 1 b 3 Q 7 L C Z x d W 9 0 O 1 N l Y 3 R p b 2 4 x L 3 V u Z 2 x h Y T A x X z c w N T g w M j I 3 L 1 R 5 c G U g b W 9 k a W Z p w 6 k u e 0 F j d G l 2 a X R 5 I E l k L D E 0 f S Z x d W 9 0 O y w m c X V v d D t T Z W N 0 a W 9 u M S 9 1 b m d s Y W E w M V 8 3 M D U 4 M D I y N y 9 U e X B l I G 1 v Z G l m a c O p L n t B b m F s e X N p c y B U e X B l L D E 1 f S Z x d W 9 0 O y w m c X V v d D t T Z W N 0 a W 9 u M S 9 1 b m d s Y W E w M V 8 3 M D U 4 M D I y N y 9 U e X B l I G 1 v Z G l m a c O p L n t P c G V u I E l 0 Z W 0 g S 2 V 5 L D E 2 f S Z x d W 9 0 O y w m c X V v d D t T Z W N 0 a W 9 u M S 9 1 b m d s Y W E w M V 8 3 M D U 4 M D I y N y 9 U e X B l I G 1 v Z G l m a c O p L n t W Z W 5 k b 3 I g S W Q s M T d 9 J n F 1 b 3 Q 7 L C Z x d W 9 0 O 1 N l Y 3 R p b 2 4 x L 3 V u Z 2 x h Y T A x X z c w N T g w M j I 3 L 1 R 5 c G U g b W 9 k a W Z p w 6 k u e 1 Z l b m R v c i B O Y W 1 l L D E 4 f S Z x d W 9 0 O y w m c X V v d D t T Z W N 0 a W 9 u M S 9 1 b m d s Y W E w M V 8 3 M D U 4 M D I y N y 9 U e X B l I G 1 v Z G l m a c O p L n t S Z W x h d G V k I F Z v d W N o Z X I s M T l 9 J n F 1 b 3 Q 7 L C Z x d W 9 0 O 1 N l Y 3 R p b 2 4 x L 3 V u Z 2 x h Y T A x X z c w N T g w M j I 3 L 1 R 5 c G U g b W 9 k a W Z p w 6 k u e 0 R l c 2 N y a X B 0 a W 9 u L D I w f S Z x d W 9 0 O y w m c X V v d D t T Z W N 0 a W 9 u M S 9 1 b m d s Y W E w M V 8 3 M D U 4 M D I y N y 9 U e X B l I G 1 v Z G l m a c O p L n t E Z X N j c m l w d G l v b j I s M j F 9 J n F 1 b 3 Q 7 L C Z x d W 9 0 O 1 N l Y 3 R p b 2 4 x L 3 V u Z 2 x h Y T A x X z c w N T g w M j I 3 L 1 R 5 c G U g b W 9 k a W Z p w 6 k u e 0 p v d X J u Y W w g U m V m L D I y f S Z x d W 9 0 O y w m c X V v d D t T Z W N 0 a W 9 u M S 9 1 b m d s Y W E w M V 8 3 M D U 4 M D I y N y 9 U e X B l I G 1 v Z G l m a c O p L n t K b 3 V y b m F s I E l E L D I z f S Z x d W 9 0 O y w m c X V v d D t T Z W N 0 a W 9 u M S 9 1 b m d s Y W E w M V 8 3 M D U 4 M D I y N y 9 U e X B l I G 1 v Z G l m a c O p L n t K b 3 V y b m F s I E x p b m U g T m 8 s M j R 9 J n F 1 b 3 Q 7 L C Z x d W 9 0 O 1 N l Y 3 R p b 2 4 x L 3 V u Z 2 x h Y T A x X z c w N T g w M j I 3 L 1 R 5 c G U g b W 9 k a W Z p w 6 k u e 0 p v d X J u Y W w g R G F 0 Z S w y N X 0 m c X V v d D s s J n F 1 b 3 Q 7 U 2 V j d G l v b j E v d W 5 n b G F h M D F f N z A 1 O D A y M j c v V H l w Z S B t b 2 R p Z m n D q S 5 7 T G 9 j Y W w g Q 3 V y c i B B b W 9 1 b n Q s M j Z 9 J n F 1 b 3 Q 7 L C Z x d W 9 0 O 1 N l Y 3 R p b 2 4 x L 3 V u Z 2 x h Y T A x X z c w N T g w M j I 3 L 1 R 5 c G U g b W 9 k a W Z p w 6 k u e 0 x v Y 2 F s I E N 1 c n I s M j d 9 J n F 1 b 3 Q 7 L C Z x d W 9 0 O 1 N l Y 3 R p b 2 4 x L 3 V u Z 2 x h Y T A x X z c w N T g w M j I 3 L 1 R 5 c G U g b W 9 k a W Z p w 6 k u e 1 V T R C B B b W 9 1 b n Q s M j h 9 J n F 1 b 3 Q 7 L C Z x d W 9 0 O 1 N l Y 3 R p b 2 4 x L 3 V u Z 2 x h Y T A x X z c w N T g w M j I 3 L 1 R 5 c G U g b W 9 k a W Z p w 6 k u e 0 p v d X J u Y W w g U 2 9 1 c m N l L D I 5 f S Z x d W 9 0 O y w m c X V v d D t T Z W N 0 a W 9 u M S 9 1 b m d s Y W E w M V 8 3 M D U 4 M D I y N y 9 U e X B l I G 1 v Z G l m a c O p L n t G a X N j Y W w g W W V h c i w z M H 0 m c X V v d D s s J n F 1 b 3 Q 7 U 2 V j d G l v b j E v d W 5 n b G F h M D F f N z A 1 O D A y M j c v V H l w Z S B t b 2 R p Z m n D q S 5 7 Q W N j b 3 V u d G l u Z y B Q Z X J p b 2 Q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b m d s Y W E w M V 8 3 M D U 4 M D I y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d s Y W E w M V 8 3 M D U 4 M D I y N y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n b G F h M D F f N z A 1 O D A y M j c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b Q 2 j + 8 P x z R 7 x H / W / G B O I R A A A A A A I A A A A A A A N m A A D A A A A A E A A A A E W W I 7 9 d r 8 Z N f f K G 6 a 0 r g R 8 A A A A A B I A A A K A A A A A Q A A A A v u e V K Y E T y 0 G E H G I Z O a J u 7 1 A A A A C I 7 Z T F l p O h Q 7 2 R A i y B / O R h L K H p D u F c e m J 8 X 5 T d K o O 8 C u 4 m E Z T P C s O A t P U l W n 7 5 I f G g Y h / G 6 s V x Z / R 1 I G j A 8 3 g p n P D z x p Y D p F E / z H n 6 y D 2 P F B Q A A A A S / U 9 e k f K 5 j 0 f E D E 7 n 0 G M C d J p u Y Q = = < / D a t a M a s h u p > 
</file>

<file path=customXml/itemProps1.xml><?xml version="1.0" encoding="utf-8"?>
<ds:datastoreItem xmlns:ds="http://schemas.openxmlformats.org/officeDocument/2006/customXml" ds:itemID="{5B881309-625F-4789-A367-5E76B89AD2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Depenses détaillées</vt:lpstr>
      <vt:lpstr>Tableau budgetaire SPBF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 Abdoulaye Diallo</dc:creator>
  <cp:lastModifiedBy>HP1</cp:lastModifiedBy>
  <dcterms:created xsi:type="dcterms:W3CDTF">2021-07-13T17:40:54Z</dcterms:created>
  <dcterms:modified xsi:type="dcterms:W3CDTF">2021-07-30T17:25:23Z</dcterms:modified>
</cp:coreProperties>
</file>