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1\Documents\Mauritanie\2021\Portfolio\Rapports\FINJUIN21\PAM FAO\"/>
    </mc:Choice>
  </mc:AlternateContent>
  <bookViews>
    <workbookView xWindow="0" yWindow="0" windowWidth="20490" windowHeight="7755"/>
  </bookViews>
  <sheets>
    <sheet name="Rapport financier WFP-FA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4" l="1"/>
  <c r="G16" i="4" s="1"/>
  <c r="F14" i="4" l="1"/>
  <c r="F15" i="4" s="1"/>
  <c r="F16" i="4" l="1"/>
  <c r="H14" i="4"/>
  <c r="I10" i="4"/>
  <c r="H8" i="4"/>
  <c r="I8" i="4" s="1"/>
  <c r="H9" i="4"/>
  <c r="I9" i="4" s="1"/>
  <c r="H10" i="4"/>
  <c r="H11" i="4"/>
  <c r="I11" i="4" s="1"/>
  <c r="H12" i="4"/>
  <c r="I12" i="4" s="1"/>
  <c r="H13" i="4"/>
  <c r="I13" i="4" s="1"/>
  <c r="H7" i="4"/>
  <c r="I7" i="4" s="1"/>
  <c r="H15" i="4" l="1"/>
  <c r="I15" i="4" s="1"/>
  <c r="H16" i="4"/>
  <c r="I16" i="4" s="1"/>
  <c r="I14" i="4"/>
</calcChain>
</file>

<file path=xl/sharedStrings.xml><?xml version="1.0" encoding="utf-8"?>
<sst xmlns="http://schemas.openxmlformats.org/spreadsheetml/2006/main" count="20" uniqueCount="20">
  <si>
    <t>Totals</t>
  </si>
  <si>
    <t>TOTAL</t>
  </si>
  <si>
    <t>Total Actuals</t>
  </si>
  <si>
    <t>FAO</t>
  </si>
  <si>
    <t xml:space="preserve">Utilisation budget </t>
  </si>
  <si>
    <t>Totaux</t>
  </si>
  <si>
    <t>PAM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</si>
  <si>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</si>
  <si>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</si>
  <si>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</si>
  <si>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</si>
  <si>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</si>
  <si>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</si>
  <si>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</si>
  <si>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Sous-budget total du projet</t>
  </si>
  <si>
    <t>Coûts indirects (7%):</t>
  </si>
  <si>
    <t>Total budget</t>
  </si>
  <si>
    <t>Organisation recipiendiaire 1: PAM</t>
  </si>
  <si>
    <t>Organisation recipiendiaire 2: FAO</t>
  </si>
  <si>
    <t>RAPPORT FINANCIER UN PBF - 26/05/2021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</si>
</sst>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&quot;$&quot;* #,##0.00_);_(&quot;$&quot;* \(#,##0.00\);_(&quot;$&quot;* &quot;-&quot;??_);_(@_)"/>
  </numFmts>
  <fonts count="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8"/>
      <color rgb="FF000000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4" fillId="6" borderId="11" xfId="2" applyFont="1" applyFill="1" applyBorder="1" applyAlignment="1">
      <alignment vertical="top" wrapText="1"/>
    </xf>
    <xf numFmtId="165" fontId="5" fillId="2" borderId="21" xfId="2" applyNumberFormat="1" applyFont="1" applyFill="1" applyBorder="1" applyAlignment="1">
      <alignment vertical="top" wrapText="1"/>
    </xf>
    <xf numFmtId="165" fontId="5" fillId="2" borderId="4" xfId="2" applyNumberFormat="1" applyFont="1" applyFill="1" applyBorder="1" applyAlignment="1">
      <alignment vertical="top" wrapText="1"/>
    </xf>
    <xf numFmtId="165" fontId="4" fillId="2" borderId="6" xfId="2" applyNumberFormat="1" applyFont="1" applyFill="1" applyBorder="1" applyAlignment="1">
      <alignment vertical="top" wrapText="1"/>
    </xf>
    <xf numFmtId="165" fontId="5" fillId="3" borderId="4" xfId="0" applyNumberFormat="1" applyFont="1" applyFill="1" applyBorder="1" applyAlignment="1">
      <alignment vertical="top" wrapText="1"/>
    </xf>
    <xf numFmtId="165" fontId="5" fillId="3" borderId="10" xfId="0" applyNumberFormat="1" applyFont="1" applyFill="1" applyBorder="1" applyAlignment="1">
      <alignment vertical="top" wrapText="1"/>
    </xf>
    <xf numFmtId="9" fontId="5" fillId="3" borderId="7" xfId="1" applyFont="1" applyFill="1" applyBorder="1" applyAlignment="1">
      <alignment vertical="top" wrapText="1"/>
    </xf>
    <xf numFmtId="0" fontId="4" fillId="6" borderId="12" xfId="2" applyFont="1" applyFill="1" applyBorder="1" applyAlignment="1">
      <alignment vertical="top" wrapText="1"/>
    </xf>
    <xf numFmtId="165" fontId="4" fillId="2" borderId="7" xfId="2" applyNumberFormat="1" applyFont="1" applyFill="1" applyBorder="1" applyAlignment="1">
      <alignment vertical="top" wrapText="1"/>
    </xf>
    <xf numFmtId="0" fontId="4" fillId="6" borderId="12" xfId="2" applyFont="1" applyFill="1" applyBorder="1" applyAlignment="1" applyProtection="1">
      <alignment vertical="top" wrapText="1"/>
      <protection locked="0"/>
    </xf>
    <xf numFmtId="165" fontId="5" fillId="2" borderId="20" xfId="2" applyNumberFormat="1" applyFont="1" applyFill="1" applyBorder="1" applyAlignment="1">
      <alignment vertical="top" wrapText="1"/>
    </xf>
    <xf numFmtId="0" fontId="5" fillId="6" borderId="12" xfId="2" applyFont="1" applyFill="1" applyBorder="1" applyAlignment="1">
      <alignment vertical="top" wrapText="1"/>
    </xf>
    <xf numFmtId="165" fontId="5" fillId="2" borderId="20" xfId="3" applyFont="1" applyFill="1" applyBorder="1" applyAlignment="1">
      <alignment vertical="top" wrapText="1"/>
    </xf>
    <xf numFmtId="165" fontId="5" fillId="2" borderId="5" xfId="3" applyFont="1" applyFill="1" applyBorder="1" applyAlignment="1">
      <alignment vertical="top" wrapText="1"/>
    </xf>
    <xf numFmtId="165" fontId="5" fillId="2" borderId="7" xfId="2" applyNumberFormat="1" applyFont="1" applyFill="1" applyBorder="1" applyAlignment="1">
      <alignment vertical="top" wrapText="1"/>
    </xf>
    <xf numFmtId="0" fontId="5" fillId="6" borderId="24" xfId="2" applyFont="1" applyFill="1" applyBorder="1" applyAlignment="1">
      <alignment vertical="top" wrapText="1"/>
    </xf>
    <xf numFmtId="165" fontId="5" fillId="2" borderId="22" xfId="2" applyNumberFormat="1" applyFont="1" applyFill="1" applyBorder="1" applyAlignment="1">
      <alignment vertical="top" wrapText="1"/>
    </xf>
    <xf numFmtId="165" fontId="5" fillId="2" borderId="14" xfId="2" applyNumberFormat="1" applyFont="1" applyFill="1" applyBorder="1" applyAlignment="1">
      <alignment vertical="top" wrapText="1"/>
    </xf>
    <xf numFmtId="165" fontId="5" fillId="2" borderId="15" xfId="2" applyNumberFormat="1" applyFont="1" applyFill="1" applyBorder="1" applyAlignment="1">
      <alignment vertical="top" wrapText="1"/>
    </xf>
    <xf numFmtId="165" fontId="5" fillId="3" borderId="19" xfId="0" applyNumberFormat="1" applyFont="1" applyFill="1" applyBorder="1" applyAlignment="1">
      <alignment vertical="top" wrapText="1"/>
    </xf>
    <xf numFmtId="9" fontId="5" fillId="3" borderId="15" xfId="1" applyFont="1" applyFill="1" applyBorder="1" applyAlignment="1">
      <alignment vertical="top" wrapText="1"/>
    </xf>
    <xf numFmtId="0" fontId="4" fillId="5" borderId="16" xfId="2" applyFont="1" applyFill="1" applyBorder="1" applyAlignment="1">
      <alignment vertical="top" wrapText="1"/>
    </xf>
    <xf numFmtId="165" fontId="4" fillId="5" borderId="17" xfId="2" applyNumberFormat="1" applyFont="1" applyFill="1" applyBorder="1" applyAlignment="1">
      <alignment vertical="top" wrapText="1"/>
    </xf>
    <xf numFmtId="165" fontId="4" fillId="5" borderId="18" xfId="2" applyNumberFormat="1" applyFont="1" applyFill="1" applyBorder="1" applyAlignment="1">
      <alignment vertical="top" wrapText="1"/>
    </xf>
    <xf numFmtId="165" fontId="4" fillId="4" borderId="16" xfId="0" applyNumberFormat="1" applyFont="1" applyFill="1" applyBorder="1" applyAlignment="1">
      <alignment vertical="top" wrapText="1"/>
    </xf>
    <xf numFmtId="165" fontId="4" fillId="4" borderId="17" xfId="0" applyNumberFormat="1" applyFont="1" applyFill="1" applyBorder="1" applyAlignment="1">
      <alignment vertical="top" wrapText="1"/>
    </xf>
    <xf numFmtId="9" fontId="4" fillId="4" borderId="18" xfId="1" applyFont="1" applyFill="1" applyBorder="1" applyAlignment="1">
      <alignment vertical="top" wrapText="1"/>
    </xf>
    <xf numFmtId="9" fontId="5" fillId="3" borderId="6" xfId="1" applyFont="1" applyFill="1" applyBorder="1" applyAlignment="1">
      <alignment vertical="top" wrapText="1"/>
    </xf>
    <xf numFmtId="165" fontId="4" fillId="3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2" borderId="28" xfId="2" applyFont="1" applyFill="1" applyBorder="1" applyAlignment="1">
      <alignment vertical="top" wrapText="1"/>
    </xf>
    <xf numFmtId="0" fontId="4" fillId="2" borderId="9" xfId="2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4" fillId="6" borderId="23" xfId="2" applyFont="1" applyFill="1" applyBorder="1" applyAlignment="1">
      <alignment vertical="top" wrapText="1"/>
    </xf>
    <xf numFmtId="0" fontId="4" fillId="6" borderId="25" xfId="2" applyFont="1" applyFill="1" applyBorder="1" applyAlignment="1">
      <alignment vertical="top" wrapText="1"/>
    </xf>
    <xf numFmtId="0" fontId="4" fillId="6" borderId="11" xfId="2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165" fontId="4" fillId="2" borderId="26" xfId="3" applyFont="1" applyFill="1" applyBorder="1" applyAlignment="1" applyProtection="1">
      <alignment vertical="top" wrapText="1"/>
    </xf>
    <xf numFmtId="165" fontId="4" fillId="2" borderId="13" xfId="3" applyFont="1" applyFill="1" applyBorder="1" applyAlignment="1" applyProtection="1">
      <alignment vertical="top" wrapText="1"/>
    </xf>
    <xf numFmtId="165" fontId="4" fillId="2" borderId="27" xfId="3" applyFont="1" applyFill="1" applyBorder="1" applyAlignment="1" applyProtection="1">
      <alignment vertical="top" wrapText="1"/>
    </xf>
    <xf numFmtId="165" fontId="4" fillId="2" borderId="8" xfId="3" applyFont="1" applyFill="1" applyBorder="1" applyAlignment="1" applyProtection="1">
      <alignment vertical="top" wrapText="1"/>
    </xf>
  </cellXfs>
  <cellStyles count="4">
    <cellStyle name="Currency_Sheet2" xfId="3"/>
    <cellStyle name="Normal" xfId="0" builtinId="0"/>
    <cellStyle name="Normal_Sheet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zoomScale="87" zoomScaleNormal="87" workbookViewId="0">
      <selection activeCell="F20" sqref="F20"/>
    </sheetView>
  </sheetViews>
  <sheetFormatPr baseColWidth="10" defaultColWidth="21.28515625" defaultRowHeight="11.25" x14ac:dyDescent="0.2"/>
  <cols>
    <col min="1" max="2" width="21.28515625" style="1"/>
    <col min="3" max="3" width="26.28515625" style="1" customWidth="1"/>
    <col min="4" max="4" width="27.85546875" style="1" customWidth="1"/>
    <col min="5" max="16384" width="21.28515625" style="1"/>
  </cols>
  <sheetData>
    <row r="2" spans="2:9" x14ac:dyDescent="0.2">
      <c r="B2" s="32" t="s">
        <v>19</v>
      </c>
      <c r="C2" s="32"/>
      <c r="D2" s="32"/>
      <c r="E2" s="32"/>
      <c r="F2" s="32"/>
      <c r="G2" s="32"/>
      <c r="H2" s="32"/>
      <c r="I2" s="32"/>
    </row>
    <row r="3" spans="2:9" ht="12" thickBot="1" x14ac:dyDescent="0.25">
      <c r="B3" s="33"/>
      <c r="C3" s="33"/>
      <c r="D3" s="33"/>
      <c r="E3" s="33"/>
      <c r="F3" s="33"/>
      <c r="G3" s="33"/>
      <c r="H3" s="33"/>
      <c r="I3" s="33"/>
    </row>
    <row r="4" spans="2:9" ht="14.1" customHeight="1" thickBot="1" x14ac:dyDescent="0.25">
      <c r="B4" s="42"/>
      <c r="C4" s="40" t="s">
        <v>16</v>
      </c>
      <c r="D4" s="40"/>
      <c r="E4" s="41"/>
      <c r="F4" s="36" t="s">
        <v>2</v>
      </c>
      <c r="G4" s="36"/>
      <c r="H4" s="36"/>
      <c r="I4" s="37"/>
    </row>
    <row r="5" spans="2:9" x14ac:dyDescent="0.2">
      <c r="B5" s="43"/>
      <c r="C5" s="49" t="s">
        <v>17</v>
      </c>
      <c r="D5" s="51" t="s">
        <v>18</v>
      </c>
      <c r="E5" s="34" t="s">
        <v>5</v>
      </c>
      <c r="F5" s="45" t="s">
        <v>6</v>
      </c>
      <c r="G5" s="47" t="s">
        <v>3</v>
      </c>
      <c r="H5" s="38" t="s">
        <v>0</v>
      </c>
      <c r="I5" s="38" t="s">
        <v>4</v>
      </c>
    </row>
    <row r="6" spans="2:9" ht="13.5" customHeight="1" thickBot="1" x14ac:dyDescent="0.25">
      <c r="B6" s="44"/>
      <c r="C6" s="50"/>
      <c r="D6" s="52"/>
      <c r="E6" s="35"/>
      <c r="F6" s="46"/>
      <c r="G6" s="48"/>
      <c r="H6" s="39"/>
      <c r="I6" s="39"/>
    </row>
    <row r="7" spans="2:9" ht="22.5" x14ac:dyDescent="0.2">
      <c r="B7" s="3" t="s">
        <v>7</v>
      </c>
      <c r="C7" s="4">
        <v>123943.458</v>
      </c>
      <c r="D7" s="5">
        <v>107180</v>
      </c>
      <c r="E7" s="6">
        <v>231123.45799999998</v>
      </c>
      <c r="F7" s="7">
        <v>67474.460000000006</v>
      </c>
      <c r="G7" s="7">
        <v>28037</v>
      </c>
      <c r="H7" s="31">
        <f>F7+G7</f>
        <v>95511.46</v>
      </c>
      <c r="I7" s="30">
        <f>H7/E7</f>
        <v>0.41324866297215063</v>
      </c>
    </row>
    <row r="8" spans="2:9" ht="22.5" x14ac:dyDescent="0.2">
      <c r="B8" s="10" t="s">
        <v>8</v>
      </c>
      <c r="C8" s="4">
        <v>181757.68700000001</v>
      </c>
      <c r="D8" s="5">
        <v>49320</v>
      </c>
      <c r="E8" s="11">
        <v>231077.68700000001</v>
      </c>
      <c r="F8" s="7">
        <v>11354.31</v>
      </c>
      <c r="G8" s="7">
        <v>60706</v>
      </c>
      <c r="H8" s="31">
        <f t="shared" ref="H8:H14" si="0">F8+G8</f>
        <v>72060.31</v>
      </c>
      <c r="I8" s="9">
        <f t="shared" ref="I8:I16" si="1">H8/E8</f>
        <v>0.31184451833291893</v>
      </c>
    </row>
    <row r="9" spans="2:9" ht="33.75" x14ac:dyDescent="0.2">
      <c r="B9" s="10" t="s">
        <v>9</v>
      </c>
      <c r="C9" s="4">
        <v>30824.957999999999</v>
      </c>
      <c r="D9" s="5">
        <v>5000</v>
      </c>
      <c r="E9" s="11">
        <v>35824.957999999999</v>
      </c>
      <c r="F9" s="7"/>
      <c r="G9" s="7">
        <v>21739</v>
      </c>
      <c r="H9" s="31">
        <f t="shared" si="0"/>
        <v>21739</v>
      </c>
      <c r="I9" s="9">
        <f t="shared" si="1"/>
        <v>0.60681159765769999</v>
      </c>
    </row>
    <row r="10" spans="2:9" x14ac:dyDescent="0.2">
      <c r="B10" s="12" t="s">
        <v>10</v>
      </c>
      <c r="C10" s="4">
        <v>83371.687000000005</v>
      </c>
      <c r="D10" s="5">
        <v>164083.5</v>
      </c>
      <c r="E10" s="11">
        <v>247455.18700000001</v>
      </c>
      <c r="F10" s="7"/>
      <c r="G10" s="7">
        <v>0</v>
      </c>
      <c r="H10" s="31">
        <f t="shared" si="0"/>
        <v>0</v>
      </c>
      <c r="I10" s="9">
        <f t="shared" si="1"/>
        <v>0</v>
      </c>
    </row>
    <row r="11" spans="2:9" x14ac:dyDescent="0.2">
      <c r="B11" s="10" t="s">
        <v>11</v>
      </c>
      <c r="C11" s="4">
        <v>37221.728999999999</v>
      </c>
      <c r="D11" s="5">
        <v>98570</v>
      </c>
      <c r="E11" s="11">
        <v>135791.72899999999</v>
      </c>
      <c r="F11" s="7"/>
      <c r="G11" s="7">
        <v>4137</v>
      </c>
      <c r="H11" s="31">
        <f t="shared" si="0"/>
        <v>4137</v>
      </c>
      <c r="I11" s="9">
        <f t="shared" si="1"/>
        <v>3.0465773066340442E-2</v>
      </c>
    </row>
    <row r="12" spans="2:9" ht="33.75" x14ac:dyDescent="0.2">
      <c r="B12" s="10" t="s">
        <v>12</v>
      </c>
      <c r="C12" s="4">
        <v>148490.14499999999</v>
      </c>
      <c r="D12" s="5">
        <v>167354.57999999999</v>
      </c>
      <c r="E12" s="11">
        <v>315844.72499999998</v>
      </c>
      <c r="F12" s="7">
        <v>89984.95</v>
      </c>
      <c r="G12" s="7">
        <v>38688</v>
      </c>
      <c r="H12" s="31">
        <f t="shared" si="0"/>
        <v>128672.95</v>
      </c>
      <c r="I12" s="9">
        <f t="shared" si="1"/>
        <v>0.40739306315785395</v>
      </c>
    </row>
    <row r="13" spans="2:9" ht="33.75" x14ac:dyDescent="0.2">
      <c r="B13" s="10" t="s">
        <v>13</v>
      </c>
      <c r="C13" s="13">
        <v>95324.915999999997</v>
      </c>
      <c r="D13" s="5">
        <v>109426.5</v>
      </c>
      <c r="E13" s="11">
        <v>204751.416</v>
      </c>
      <c r="F13" s="7"/>
      <c r="G13" s="7">
        <v>9056</v>
      </c>
      <c r="H13" s="31">
        <f t="shared" si="0"/>
        <v>9056</v>
      </c>
      <c r="I13" s="9">
        <f t="shared" si="1"/>
        <v>4.4229242351124937E-2</v>
      </c>
    </row>
    <row r="14" spans="2:9" x14ac:dyDescent="0.2">
      <c r="B14" s="14" t="s">
        <v>14</v>
      </c>
      <c r="C14" s="15">
        <v>700934.58</v>
      </c>
      <c r="D14" s="16">
        <v>700934.58</v>
      </c>
      <c r="E14" s="17">
        <v>1401869.16</v>
      </c>
      <c r="F14" s="7">
        <f>SUM(F7:F13)</f>
        <v>168813.72</v>
      </c>
      <c r="G14" s="7">
        <f>SUM(G7:G13)</f>
        <v>162363</v>
      </c>
      <c r="H14" s="8">
        <f t="shared" si="0"/>
        <v>331176.71999999997</v>
      </c>
      <c r="I14" s="9">
        <f t="shared" si="1"/>
        <v>0.23623939341100847</v>
      </c>
    </row>
    <row r="15" spans="2:9" ht="12" thickBot="1" x14ac:dyDescent="0.25">
      <c r="B15" s="18" t="s">
        <v>15</v>
      </c>
      <c r="C15" s="19">
        <v>49065.420600000005</v>
      </c>
      <c r="D15" s="20">
        <v>49065.420600000005</v>
      </c>
      <c r="E15" s="21">
        <v>98130.84120000001</v>
      </c>
      <c r="F15" s="22">
        <f>F14*0.07</f>
        <v>11816.960400000002</v>
      </c>
      <c r="G15" s="22"/>
      <c r="H15" s="22">
        <f>H14*0.07</f>
        <v>23182.3704</v>
      </c>
      <c r="I15" s="23">
        <f t="shared" si="1"/>
        <v>0.23623939341100847</v>
      </c>
    </row>
    <row r="16" spans="2:9" ht="12" thickBot="1" x14ac:dyDescent="0.25">
      <c r="B16" s="24" t="s">
        <v>1</v>
      </c>
      <c r="C16" s="25">
        <v>750000.00059999991</v>
      </c>
      <c r="D16" s="25">
        <v>750000.00059999991</v>
      </c>
      <c r="E16" s="26">
        <v>1500000.0011999998</v>
      </c>
      <c r="F16" s="27">
        <f>SUM(F14:F15)</f>
        <v>180630.68040000001</v>
      </c>
      <c r="G16" s="28">
        <f t="shared" ref="G16" si="2">SUM(G14:G15)</f>
        <v>162363</v>
      </c>
      <c r="H16" s="28">
        <f t="shared" ref="H16" si="3">SUM(H14:H15)</f>
        <v>354359.09039999999</v>
      </c>
      <c r="I16" s="29">
        <f t="shared" si="1"/>
        <v>0.2362393934110085</v>
      </c>
    </row>
    <row r="18" spans="3:8" x14ac:dyDescent="0.2">
      <c r="C18" s="2"/>
    </row>
    <row r="20" spans="3:8" x14ac:dyDescent="0.2">
      <c r="H20" s="2"/>
    </row>
  </sheetData>
  <mergeCells count="11">
    <mergeCell ref="B2:I3"/>
    <mergeCell ref="E5:E6"/>
    <mergeCell ref="F4:I4"/>
    <mergeCell ref="H5:H6"/>
    <mergeCell ref="I5:I6"/>
    <mergeCell ref="C4:E4"/>
    <mergeCell ref="B4:B6"/>
    <mergeCell ref="F5:F6"/>
    <mergeCell ref="G5:G6"/>
    <mergeCell ref="C5:C6"/>
    <mergeCell ref="D5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7996559D6A24480A0F2C72A225D7A" ma:contentTypeVersion="12" ma:contentTypeDescription="Create a new document." ma:contentTypeScope="" ma:versionID="8ee4f2370d9bafa14a9a21bc90ce24d7">
  <xsd:schema xmlns:xsd="http://www.w3.org/2001/XMLSchema" xmlns:xs="http://www.w3.org/2001/XMLSchema" xmlns:p="http://schemas.microsoft.com/office/2006/metadata/properties" xmlns:ns2="5da8b0aa-e105-425c-ab28-d2b83e637660" xmlns:ns3="30385266-38ec-46fc-8f82-98d9bc552a56" targetNamespace="http://schemas.microsoft.com/office/2006/metadata/properties" ma:root="true" ma:fieldsID="f4a264530a4a97c8534f24156665f166" ns2:_="" ns3:_="">
    <xsd:import namespace="5da8b0aa-e105-425c-ab28-d2b83e637660"/>
    <xsd:import namespace="30385266-38ec-46fc-8f82-98d9bc552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8b0aa-e105-425c-ab28-d2b83e637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85266-38ec-46fc-8f82-98d9bc552a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2C980-CC8E-4211-9B08-1C80042B24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A29267-EFEF-4F23-A8BB-4B6DD15FB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8b0aa-e105-425c-ab28-d2b83e637660"/>
    <ds:schemaRef ds:uri="30385266-38ec-46fc-8f82-98d9bc552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EF304-2CC6-4F58-82A6-434E43FE6EF4}">
  <ds:schemaRefs>
    <ds:schemaRef ds:uri="5da8b0aa-e105-425c-ab28-d2b83e637660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30385266-38ec-46fc-8f82-98d9bc552a5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 financier WFP-FAO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HP1</cp:lastModifiedBy>
  <dcterms:created xsi:type="dcterms:W3CDTF">2021-04-27T10:54:52Z</dcterms:created>
  <dcterms:modified xsi:type="dcterms:W3CDTF">2021-06-16T11:53:17Z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0x0101005927996559D6A24480A0F2C72A225D7A</vt:lpwstr>
  </property>
</Properties>
</file>